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осн.УР для ИО" sheetId="2" r:id="rId1"/>
  </sheets>
  <definedNames>
    <definedName name="_xlnm._FilterDatabase" localSheetId="0" hidden="1">'осн.УР для ИО'!$B$7:$N$7</definedName>
    <definedName name="_xlnm.Print_Area" localSheetId="0">'осн.УР для ИО'!$B$1:$N$85</definedName>
  </definedNames>
  <calcPr calcId="152511"/>
</workbook>
</file>

<file path=xl/calcChain.xml><?xml version="1.0" encoding="utf-8"?>
<calcChain xmlns="http://schemas.openxmlformats.org/spreadsheetml/2006/main">
  <c r="J66" i="2" l="1"/>
  <c r="K66" i="2"/>
  <c r="L66" i="2"/>
  <c r="M66" i="2"/>
  <c r="N66" i="2"/>
  <c r="J67" i="2"/>
  <c r="K67" i="2"/>
  <c r="L67" i="2"/>
  <c r="M67" i="2"/>
  <c r="N67" i="2"/>
  <c r="J68" i="2"/>
  <c r="K68" i="2"/>
  <c r="L68" i="2"/>
  <c r="M68" i="2"/>
  <c r="N68" i="2"/>
  <c r="J69" i="2"/>
  <c r="K69" i="2"/>
  <c r="L69" i="2"/>
  <c r="M69" i="2"/>
  <c r="N69" i="2"/>
  <c r="J70" i="2"/>
  <c r="K70" i="2"/>
  <c r="L70" i="2"/>
  <c r="M70" i="2"/>
  <c r="N70" i="2"/>
  <c r="J71" i="2"/>
  <c r="K71" i="2"/>
  <c r="L71" i="2"/>
  <c r="M71" i="2"/>
  <c r="N71" i="2"/>
  <c r="J72" i="2"/>
  <c r="K72" i="2"/>
  <c r="L72" i="2"/>
  <c r="M72" i="2"/>
  <c r="N72" i="2"/>
  <c r="J73" i="2"/>
  <c r="K73" i="2"/>
  <c r="L73" i="2"/>
  <c r="M73" i="2"/>
  <c r="N73" i="2"/>
  <c r="J74" i="2"/>
  <c r="K74" i="2"/>
  <c r="L74" i="2"/>
  <c r="M74" i="2"/>
  <c r="N74" i="2"/>
  <c r="J75" i="2"/>
  <c r="K75" i="2"/>
  <c r="L75" i="2"/>
  <c r="M75" i="2"/>
  <c r="N75" i="2"/>
  <c r="J76" i="2"/>
  <c r="K76" i="2"/>
  <c r="L76" i="2"/>
  <c r="M76" i="2"/>
  <c r="N76" i="2"/>
  <c r="J77" i="2"/>
  <c r="K77" i="2"/>
  <c r="L77" i="2"/>
  <c r="M77" i="2"/>
  <c r="N77" i="2"/>
  <c r="J78" i="2"/>
  <c r="K78" i="2"/>
  <c r="L78" i="2"/>
  <c r="M78" i="2"/>
  <c r="N78" i="2"/>
  <c r="J79" i="2"/>
  <c r="K79" i="2"/>
  <c r="L79" i="2"/>
  <c r="M79" i="2"/>
  <c r="N79" i="2"/>
  <c r="J80" i="2"/>
  <c r="K80" i="2"/>
  <c r="L80" i="2"/>
  <c r="M80" i="2"/>
  <c r="N80" i="2"/>
  <c r="J81" i="2"/>
  <c r="K81" i="2"/>
  <c r="L81" i="2"/>
  <c r="M81" i="2"/>
  <c r="N81" i="2"/>
  <c r="J82" i="2"/>
  <c r="K82" i="2"/>
  <c r="L82" i="2"/>
  <c r="M82" i="2"/>
  <c r="N82" i="2"/>
  <c r="J83" i="2"/>
  <c r="K83" i="2"/>
  <c r="L83" i="2"/>
  <c r="M83" i="2"/>
  <c r="N83" i="2"/>
  <c r="J84" i="2"/>
  <c r="K84" i="2"/>
  <c r="L84" i="2"/>
  <c r="M84" i="2"/>
  <c r="N84" i="2"/>
  <c r="J85" i="2"/>
  <c r="K85" i="2"/>
  <c r="L85" i="2"/>
  <c r="M85" i="2"/>
  <c r="N85" i="2"/>
  <c r="N65" i="2"/>
  <c r="M65" i="2"/>
  <c r="L65" i="2"/>
  <c r="K65" i="2"/>
  <c r="J65" i="2"/>
  <c r="K64" i="2"/>
  <c r="J64" i="2"/>
  <c r="N64" i="2"/>
  <c r="M64" i="2"/>
  <c r="L64" i="2"/>
  <c r="J46" i="2"/>
  <c r="K46" i="2"/>
  <c r="L46" i="2"/>
  <c r="M46" i="2"/>
  <c r="N46" i="2"/>
  <c r="J47" i="2"/>
  <c r="K47" i="2"/>
  <c r="L47" i="2"/>
  <c r="M47" i="2"/>
  <c r="N47" i="2"/>
  <c r="J48" i="2"/>
  <c r="K48" i="2"/>
  <c r="L48" i="2"/>
  <c r="M48" i="2"/>
  <c r="N48" i="2"/>
  <c r="J49" i="2"/>
  <c r="K49" i="2"/>
  <c r="L49" i="2"/>
  <c r="M49" i="2"/>
  <c r="N49" i="2"/>
  <c r="J50" i="2"/>
  <c r="K50" i="2"/>
  <c r="L50" i="2"/>
  <c r="M50" i="2"/>
  <c r="N50" i="2"/>
  <c r="J51" i="2"/>
  <c r="K51" i="2"/>
  <c r="L51" i="2"/>
  <c r="M51" i="2"/>
  <c r="N51" i="2"/>
  <c r="J52" i="2"/>
  <c r="K52" i="2"/>
  <c r="L52" i="2"/>
  <c r="M52" i="2"/>
  <c r="N52" i="2"/>
  <c r="J53" i="2"/>
  <c r="K53" i="2"/>
  <c r="L53" i="2"/>
  <c r="M53" i="2"/>
  <c r="N53" i="2"/>
  <c r="J54" i="2"/>
  <c r="K54" i="2"/>
  <c r="L54" i="2"/>
  <c r="M54" i="2"/>
  <c r="N54" i="2"/>
  <c r="J55" i="2"/>
  <c r="K55" i="2"/>
  <c r="L55" i="2"/>
  <c r="M55" i="2"/>
  <c r="N55" i="2"/>
  <c r="J56" i="2"/>
  <c r="K56" i="2"/>
  <c r="L56" i="2"/>
  <c r="M56" i="2"/>
  <c r="N56" i="2"/>
  <c r="J57" i="2"/>
  <c r="K57" i="2"/>
  <c r="L57" i="2"/>
  <c r="M57" i="2"/>
  <c r="N57" i="2"/>
  <c r="J58" i="2"/>
  <c r="K58" i="2"/>
  <c r="L58" i="2"/>
  <c r="M58" i="2"/>
  <c r="N58" i="2"/>
  <c r="J59" i="2"/>
  <c r="K59" i="2"/>
  <c r="L59" i="2"/>
  <c r="M59" i="2"/>
  <c r="N59" i="2"/>
  <c r="J60" i="2"/>
  <c r="K60" i="2"/>
  <c r="L60" i="2"/>
  <c r="M60" i="2"/>
  <c r="N60" i="2"/>
  <c r="J61" i="2"/>
  <c r="K61" i="2"/>
  <c r="L61" i="2"/>
  <c r="M61" i="2"/>
  <c r="N61" i="2"/>
  <c r="J62" i="2"/>
  <c r="K62" i="2"/>
  <c r="L62" i="2"/>
  <c r="M62" i="2"/>
  <c r="N62" i="2"/>
  <c r="J63" i="2"/>
  <c r="K63" i="2"/>
  <c r="L63" i="2"/>
  <c r="M63" i="2"/>
  <c r="N63" i="2"/>
  <c r="N45" i="2"/>
  <c r="M45" i="2"/>
  <c r="L45" i="2"/>
  <c r="K45" i="2"/>
  <c r="J45" i="2"/>
  <c r="J44" i="2"/>
  <c r="K44" i="2"/>
  <c r="N44" i="2"/>
  <c r="M44" i="2"/>
  <c r="L44" i="2"/>
  <c r="J29" i="2"/>
  <c r="K29" i="2"/>
  <c r="L29" i="2"/>
  <c r="M29" i="2"/>
  <c r="N29" i="2"/>
  <c r="J30" i="2"/>
  <c r="K30" i="2"/>
  <c r="L30" i="2"/>
  <c r="M30" i="2"/>
  <c r="N30" i="2"/>
  <c r="J31" i="2"/>
  <c r="K31" i="2"/>
  <c r="L31" i="2"/>
  <c r="M31" i="2"/>
  <c r="N31" i="2"/>
  <c r="J32" i="2"/>
  <c r="K32" i="2"/>
  <c r="L32" i="2"/>
  <c r="M32" i="2"/>
  <c r="N32" i="2"/>
  <c r="J33" i="2"/>
  <c r="K33" i="2"/>
  <c r="L33" i="2"/>
  <c r="M33" i="2"/>
  <c r="N33" i="2"/>
  <c r="J34" i="2"/>
  <c r="K34" i="2"/>
  <c r="L34" i="2"/>
  <c r="M34" i="2"/>
  <c r="N34" i="2"/>
  <c r="J35" i="2"/>
  <c r="K35" i="2"/>
  <c r="L35" i="2"/>
  <c r="M35" i="2"/>
  <c r="N35" i="2"/>
  <c r="J36" i="2"/>
  <c r="K36" i="2"/>
  <c r="L36" i="2"/>
  <c r="M36" i="2"/>
  <c r="N36" i="2"/>
  <c r="J37" i="2"/>
  <c r="K37" i="2"/>
  <c r="L37" i="2"/>
  <c r="M37" i="2"/>
  <c r="N37" i="2"/>
  <c r="J38" i="2"/>
  <c r="K38" i="2"/>
  <c r="L38" i="2"/>
  <c r="M38" i="2"/>
  <c r="N38" i="2"/>
  <c r="J39" i="2"/>
  <c r="K39" i="2"/>
  <c r="L39" i="2"/>
  <c r="M39" i="2"/>
  <c r="N39" i="2"/>
  <c r="J40" i="2"/>
  <c r="K40" i="2"/>
  <c r="L40" i="2"/>
  <c r="M40" i="2"/>
  <c r="N40" i="2"/>
  <c r="J41" i="2"/>
  <c r="K41" i="2"/>
  <c r="L41" i="2"/>
  <c r="M41" i="2"/>
  <c r="N41" i="2"/>
  <c r="J42" i="2"/>
  <c r="K42" i="2"/>
  <c r="L42" i="2"/>
  <c r="M42" i="2"/>
  <c r="N42" i="2"/>
  <c r="J43" i="2"/>
  <c r="K43" i="2"/>
  <c r="L43" i="2"/>
  <c r="M43" i="2"/>
  <c r="N43" i="2"/>
  <c r="N28" i="2"/>
  <c r="M28" i="2"/>
  <c r="L28" i="2"/>
  <c r="K28" i="2"/>
  <c r="J28" i="2"/>
  <c r="J27" i="2"/>
  <c r="J16" i="2"/>
  <c r="K16" i="2"/>
  <c r="L16" i="2"/>
  <c r="M16" i="2"/>
  <c r="N16" i="2"/>
  <c r="J17" i="2"/>
  <c r="K17" i="2"/>
  <c r="L17" i="2"/>
  <c r="M17" i="2"/>
  <c r="N17" i="2"/>
  <c r="J18" i="2"/>
  <c r="K18" i="2"/>
  <c r="L18" i="2"/>
  <c r="M18" i="2"/>
  <c r="N18" i="2"/>
  <c r="J19" i="2"/>
  <c r="K19" i="2"/>
  <c r="L19" i="2"/>
  <c r="M19" i="2"/>
  <c r="N19" i="2"/>
  <c r="J20" i="2"/>
  <c r="K20" i="2"/>
  <c r="L20" i="2"/>
  <c r="M20" i="2"/>
  <c r="N20" i="2"/>
  <c r="J21" i="2"/>
  <c r="K21" i="2"/>
  <c r="L21" i="2"/>
  <c r="M21" i="2"/>
  <c r="N21" i="2"/>
  <c r="J22" i="2"/>
  <c r="K22" i="2"/>
  <c r="L22" i="2"/>
  <c r="M22" i="2"/>
  <c r="N22" i="2"/>
  <c r="J23" i="2"/>
  <c r="K23" i="2"/>
  <c r="L23" i="2"/>
  <c r="M23" i="2"/>
  <c r="N23" i="2"/>
  <c r="J24" i="2"/>
  <c r="K24" i="2"/>
  <c r="L24" i="2"/>
  <c r="M24" i="2"/>
  <c r="N24" i="2"/>
  <c r="J25" i="2"/>
  <c r="K25" i="2"/>
  <c r="L25" i="2"/>
  <c r="M25" i="2"/>
  <c r="N25" i="2"/>
  <c r="J26" i="2"/>
  <c r="K26" i="2"/>
  <c r="L26" i="2"/>
  <c r="M26" i="2"/>
  <c r="N26" i="2"/>
  <c r="L14" i="2"/>
  <c r="J14" i="2"/>
  <c r="K14" i="2"/>
  <c r="N15" i="2"/>
  <c r="M15" i="2"/>
  <c r="L15" i="2"/>
  <c r="K15" i="2"/>
  <c r="J15" i="2"/>
  <c r="J11" i="2"/>
  <c r="K11" i="2"/>
  <c r="L11" i="2"/>
  <c r="M11" i="2"/>
  <c r="N11" i="2"/>
  <c r="J12" i="2"/>
  <c r="K12" i="2"/>
  <c r="L12" i="2"/>
  <c r="M12" i="2"/>
  <c r="N12" i="2"/>
  <c r="J13" i="2"/>
  <c r="K13" i="2"/>
  <c r="L13" i="2"/>
  <c r="M13" i="2"/>
  <c r="N13" i="2"/>
  <c r="J10" i="2"/>
  <c r="K10" i="2"/>
  <c r="L10" i="2"/>
  <c r="M10" i="2"/>
  <c r="N10" i="2"/>
  <c r="N9" i="2"/>
  <c r="M9" i="2"/>
  <c r="L9" i="2"/>
  <c r="K9" i="2"/>
  <c r="K27" i="2"/>
  <c r="L27" i="2"/>
  <c r="M27" i="2"/>
  <c r="N27" i="2"/>
  <c r="N14" i="2"/>
  <c r="M14" i="2"/>
  <c r="J9" i="2"/>
</calcChain>
</file>

<file path=xl/sharedStrings.xml><?xml version="1.0" encoding="utf-8"?>
<sst xmlns="http://schemas.openxmlformats.org/spreadsheetml/2006/main" count="474" uniqueCount="61">
  <si>
    <t>Примечание</t>
  </si>
  <si>
    <t>да</t>
  </si>
  <si>
    <t>при необходимости</t>
  </si>
  <si>
    <t>Юстировка ТД УЦН (совместно с NaaS)</t>
  </si>
  <si>
    <t xml:space="preserve">Получение пакета разрешительной документации объекта капит.строительства </t>
  </si>
  <si>
    <t>Получение РНР (разрешение на размещение)</t>
  </si>
  <si>
    <t>опора до h-30 м</t>
  </si>
  <si>
    <t>Коэффициент снижения, предложенный участником: ___________________(наименование)</t>
  </si>
  <si>
    <t>Перечень необходимых работ по Сценариям</t>
  </si>
  <si>
    <t>Единица измерения</t>
  </si>
  <si>
    <t>Итого (оценочная стоимость) руб. без НДС</t>
  </si>
  <si>
    <t>опора до  h-11 м</t>
  </si>
  <si>
    <t>опора до  h-21 м</t>
  </si>
  <si>
    <r>
      <t>опора</t>
    </r>
    <r>
      <rPr>
        <sz val="12"/>
        <color rgb="FF000000"/>
        <rFont val="Times New Roman"/>
        <family val="1"/>
        <charset val="204"/>
      </rPr>
      <t xml:space="preserve"> до  h-26 м</t>
    </r>
  </si>
  <si>
    <t>опора до  h-40 м</t>
  </si>
  <si>
    <t>шт.</t>
  </si>
  <si>
    <t>х</t>
  </si>
  <si>
    <t>Получение Санитарно-эпидемиологического и экспертного заключения построенного объекта  (Р2)</t>
  </si>
  <si>
    <t xml:space="preserve">Демонтаж оборудования УЦН (включая шкаф климатический в сборе, точки доступа Wi-Fi, кабелей, оптических патч-кордов, FTP и тд) </t>
  </si>
  <si>
    <t>Монтаж опоры * высотой 22- 26 м, в т.ч. металлоконструкция (включая лестницу, заспинное ограждение, молниезащиту, светоограждение)</t>
  </si>
  <si>
    <t>Монтаж опоры * высотой 27 -30 м, в т.ч. металлоконструкция (включая лестницу, заспинное ограждение, молниезащиту, светоограждение,фундамент)</t>
  </si>
  <si>
    <t>Монтаж опоры* высотой 31 -40 м, в т.ч. металлоконструкция (включая лестницу, заспинное ограждение, молниезащиту, светоограждение, фундамент)</t>
  </si>
  <si>
    <t>Монтаж АФУ (установка трубостоек; подготовка кабель каналов; прокладка фидерной трассы; установка антенн; установка коннекторов и джамперов; ледозащита, подключение АФУ)</t>
  </si>
  <si>
    <t xml:space="preserve"> Монтаж корзины с внутренними  модулями управления (системные модули) радиомодулей, телекоммуникационного шкафа, заземление и подключение  к сети 48В, включая подключение специальных кабелей </t>
  </si>
  <si>
    <t>Монтаж оборудования УЦН на опоре (включая шкаф климатический в сборе, точки доступа Wi-Fi, кабелей, оптических патч-кордов, FTP)</t>
  </si>
  <si>
    <t>Монтаж шкафа энергетиков (Стоимость материалов, шкафа в сборе и кабелей входит в состав работ) для оборудования УЦН</t>
  </si>
  <si>
    <t>Организация электропитания и подключение группы АКБ для оборудования NaaS (в т.ч. 1 группа АКБ 100 А/ч по ценам РТК 58 000 р. за 1 группу)</t>
  </si>
  <si>
    <t>Сценарий 3: Установка новой опоры (без привязки к инфраструктуре УЦН/ЛПУ), в т.ч.:</t>
  </si>
  <si>
    <t>Монтаж опоры * высотой 11-21 м, в т.ч. металлоконструкция  (включая лестницу, заспинное ограждение, молниезащиту, светоограждение)</t>
  </si>
  <si>
    <t>Строительство линии ВЭС согласно полученных ТУ, включая материалы и обременения (100 м), включая ПИР</t>
  </si>
  <si>
    <t>Организация электропитания и подключение группы АКБ для оборудования NaaS (в т.ч. 1 группа АКБ 100 А/ч по ценам РТК 58 000 р.за 1 группу)</t>
  </si>
  <si>
    <t>Монтаж ВОЛС "последний дюйм" (на опоре), работы по кроссировке оптических патчкордов на опоре (в т.ч. работы по подключению оборудования NaaS в шкаф УЦН) с учетом ПИР</t>
  </si>
  <si>
    <t>Строительство контура заземления, организация  ГШЗ и ее соединение с контуром заземления, включая материалы. (включая работы по измерению)</t>
  </si>
  <si>
    <t>Получение Санитарно-эпидемиологического и экспертного заключения на проектируемое тех. решение (Р1)</t>
  </si>
  <si>
    <t>Сценарий 4: Строительство новой опоры с одновременным строительством УЦН (инфраструктура общая/финансирование раздельное), в т.ч.:</t>
  </si>
  <si>
    <t>ПНР на узел УЦН (включение, настройка эл.счетчика, контроллера шкафа УЦН, настройка оборудования ПД, проведение ПСИ УУЦН)</t>
  </si>
  <si>
    <t>Сценарий 5: Перенос существующей опоры УЦН в рамках одного населенного пункта с учетом реализации NaaS, в т.ч.:</t>
  </si>
  <si>
    <t>Монтаж АФУ (установка трубостоек; подготовка кабель каналов; прокладка фидерной трассы; установка антенн; установка каннекторов и джамперов; ледозащита, подключение АФУ)</t>
  </si>
  <si>
    <t>Организаци электропитания и подключение группы АКБ для оборудования NaaS (в т.ч. 1 группа АКБ 100 А/ч по ценам РТК 58 000 р.за 1 группу)</t>
  </si>
  <si>
    <t>+</t>
  </si>
  <si>
    <t xml:space="preserve">+  </t>
  </si>
  <si>
    <t>Х</t>
  </si>
  <si>
    <t>Да</t>
  </si>
  <si>
    <t>(выполняется методом прокладки в грунт, включая стоимость кабеля и материалов, разварку волокон в кроссах, ПИР, получение разрешительных документов) с учетом ПИР</t>
  </si>
  <si>
    <t>Монтаж ВОЛС "последний дюйм" (в грунт)</t>
  </si>
  <si>
    <t>Сценарий 1: Существующая опора 11 м УЦН  (достройка NaaS), в т.ч.:</t>
  </si>
  <si>
    <t>Монтаж ВОЛС "последний дюйм" ( в грунт)
(выполняется методом прокладки в грунт, включая стоимость кабеля и материалов, разварку волокон в кроссах, ПИР, получение разрешительных документов) с учетом ПИР</t>
  </si>
  <si>
    <t xml:space="preserve">«+» - работа выполняется в рамках соответствующего Заказа/сценария, включена в итоговую расценку;
«х» - работа не выполняется
</t>
  </si>
  <si>
    <t>Удельные расценки ПАО "Башинформсвязь" на выполнение работ по  радиопланированию, проектированию, строительству инфраструктурных объектов связи для размещения оборудования ретрансляторов радиосигнала сотовой связи на территории РБ ( часть 1)</t>
  </si>
  <si>
    <t>код/номер УР</t>
  </si>
  <si>
    <t>1-00</t>
  </si>
  <si>
    <t>2-00</t>
  </si>
  <si>
    <t>3-00</t>
  </si>
  <si>
    <t>4-00</t>
  </si>
  <si>
    <t>5-00</t>
  </si>
  <si>
    <t>Сценарий 2: Существующая инфраструктура УЦН с заменой опоры (на опору длиной-26/30/40 м), в т.ч.:</t>
  </si>
  <si>
    <t>Строительство линии ВЭС согласно полученных ТУ, включая материалы и обременения (100 м), включая ПИР;Монтаж шкафа энергетиков (Стоимость материалов, шкафа в сборе и кабелей входит в состав работ) для оборудования УЦН и АФТ</t>
  </si>
  <si>
    <t>Поиск площадки под размещение позиции, заключение договора аренды (в т.ч. АППИ, геология,геодезия, межевой план земельного участка)</t>
  </si>
  <si>
    <t xml:space="preserve">Примечание: ** - В данные расценки входит прокладка ВОЛС и кабель питания – 100м. </t>
  </si>
  <si>
    <t>Демонтаж существующей опоры УЦН</t>
  </si>
  <si>
    <t>Примечание:
в графе I5 (выделено желтым цветом) необходимо указать коэффициент снижения, предложенный Участником в форме 3 Технико-коммерческое предложение. Единичные расценки пересчитаются автоматически.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</si>
</sst>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9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indexed="62"/>
      <name val="Calibri"/>
      <family val="2"/>
      <charset val="204"/>
    </font>
    <font>
      <sz val="1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b/>
      <sz val="14"/>
      <color rgb="FF7030A0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47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3499862666707357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</borders>
  <cellStyleXfs count="10">
    <xf numFmtId="0" fontId="0" fillId="0" borderId="0"/>
    <xf numFmtId="0" fontId="1" fillId="0" borderId="0"/>
    <xf numFmtId="0" fontId="17" fillId="8" borderId="8" applyNumberFormat="0" applyFont="0" applyAlignment="0" applyProtection="0"/>
    <xf numFmtId="0" fontId="17" fillId="0" borderId="0"/>
    <xf numFmtId="0" fontId="18" fillId="9" borderId="9" applyNumberFormat="0" applyAlignment="0" applyProtection="0"/>
    <xf numFmtId="0" fontId="1" fillId="0" borderId="0"/>
    <xf numFmtId="0" fontId="17" fillId="0" borderId="0"/>
    <xf numFmtId="9" fontId="1" fillId="0" borderId="0" applyFont="0" applyFill="0" applyBorder="0" applyAlignment="0" applyProtection="0"/>
    <xf numFmtId="0" fontId="16" fillId="0" borderId="0"/>
    <xf numFmtId="0" fontId="1" fillId="0" borderId="0"/>
  </cellStyleXfs>
  <cellXfs count="118">
    <xf numFmtId="0" fontId="0" fillId="0" borderId="0" xfId="0"/>
    <xf numFmtId="0" fontId="2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4" fontId="5" fillId="4" borderId="1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 wrapText="1"/>
    </xf>
    <xf numFmtId="0" fontId="0" fillId="0" borderId="0" xfId="0" applyBorder="1"/>
    <xf numFmtId="0" fontId="7" fillId="0" borderId="0" xfId="0" applyFont="1" applyBorder="1" applyAlignment="1">
      <alignment vertical="center" wrapText="1"/>
    </xf>
    <xf numFmtId="0" fontId="0" fillId="0" borderId="7" xfId="0" applyBorder="1"/>
    <xf numFmtId="0" fontId="7" fillId="3" borderId="3" xfId="0" applyFont="1" applyFill="1" applyBorder="1" applyAlignment="1">
      <alignment vertical="center" wrapText="1"/>
    </xf>
    <xf numFmtId="4" fontId="7" fillId="0" borderId="3" xfId="0" applyNumberFormat="1" applyFont="1" applyBorder="1" applyAlignment="1">
      <alignment horizontal="center" vertical="center"/>
    </xf>
    <xf numFmtId="4" fontId="7" fillId="0" borderId="3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4" fontId="7" fillId="0" borderId="5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vertical="center" wrapText="1"/>
    </xf>
    <xf numFmtId="4" fontId="7" fillId="0" borderId="5" xfId="0" applyNumberFormat="1" applyFont="1" applyBorder="1" applyAlignment="1">
      <alignment horizontal="center" vertical="center"/>
    </xf>
    <xf numFmtId="4" fontId="10" fillId="2" borderId="2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 wrapText="1" indent="4"/>
    </xf>
    <xf numFmtId="4" fontId="7" fillId="5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/>
    </xf>
    <xf numFmtId="0" fontId="15" fillId="0" borderId="1" xfId="0" applyFont="1" applyBorder="1" applyAlignment="1">
      <alignment vertical="center" wrapText="1"/>
    </xf>
    <xf numFmtId="0" fontId="13" fillId="0" borderId="6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8" fillId="6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4" fontId="6" fillId="6" borderId="1" xfId="0" applyNumberFormat="1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vertical="center" wrapText="1"/>
    </xf>
    <xf numFmtId="4" fontId="10" fillId="6" borderId="1" xfId="0" applyNumberFormat="1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0" fillId="6" borderId="0" xfId="0" applyFill="1"/>
    <xf numFmtId="0" fontId="7" fillId="7" borderId="1" xfId="0" applyFont="1" applyFill="1" applyBorder="1" applyAlignment="1">
      <alignment horizontal="center" vertical="center" wrapText="1"/>
    </xf>
    <xf numFmtId="4" fontId="6" fillId="7" borderId="1" xfId="0" applyNumberFormat="1" applyFont="1" applyFill="1" applyBorder="1" applyAlignment="1">
      <alignment horizontal="center" vertical="center" wrapText="1"/>
    </xf>
    <xf numFmtId="0" fontId="13" fillId="7" borderId="6" xfId="0" applyFont="1" applyFill="1" applyBorder="1" applyAlignment="1">
      <alignment vertical="center" wrapText="1"/>
    </xf>
    <xf numFmtId="4" fontId="5" fillId="7" borderId="1" xfId="0" applyNumberFormat="1" applyFont="1" applyFill="1" applyBorder="1" applyAlignment="1">
      <alignment horizontal="center" vertical="center"/>
    </xf>
    <xf numFmtId="4" fontId="10" fillId="7" borderId="1" xfId="0" applyNumberFormat="1" applyFont="1" applyFill="1" applyBorder="1" applyAlignment="1">
      <alignment horizontal="center" vertical="center"/>
    </xf>
    <xf numFmtId="0" fontId="0" fillId="7" borderId="0" xfId="0" applyFill="1"/>
    <xf numFmtId="0" fontId="6" fillId="7" borderId="1" xfId="0" applyFont="1" applyFill="1" applyBorder="1" applyAlignment="1">
      <alignment vertical="center" wrapText="1"/>
    </xf>
    <xf numFmtId="4" fontId="7" fillId="7" borderId="6" xfId="0" applyNumberFormat="1" applyFont="1" applyFill="1" applyBorder="1" applyAlignment="1">
      <alignment horizontal="center" vertical="center"/>
    </xf>
    <xf numFmtId="4" fontId="7" fillId="7" borderId="1" xfId="0" applyNumberFormat="1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8" fillId="10" borderId="1" xfId="0" applyFont="1" applyFill="1" applyBorder="1" applyAlignment="1">
      <alignment horizontal="justify" vertical="center" wrapText="1"/>
    </xf>
    <xf numFmtId="0" fontId="7" fillId="10" borderId="1" xfId="0" applyFont="1" applyFill="1" applyBorder="1" applyAlignment="1">
      <alignment horizontal="center" vertical="center" wrapText="1"/>
    </xf>
    <xf numFmtId="4" fontId="6" fillId="10" borderId="1" xfId="0" applyNumberFormat="1" applyFont="1" applyFill="1" applyBorder="1" applyAlignment="1">
      <alignment horizontal="center" vertical="center" wrapText="1"/>
    </xf>
    <xf numFmtId="4" fontId="5" fillId="10" borderId="1" xfId="0" applyNumberFormat="1" applyFont="1" applyFill="1" applyBorder="1" applyAlignment="1">
      <alignment horizontal="center" vertical="center"/>
    </xf>
    <xf numFmtId="4" fontId="10" fillId="10" borderId="1" xfId="0" applyNumberFormat="1" applyFont="1" applyFill="1" applyBorder="1" applyAlignment="1">
      <alignment horizontal="center" vertical="center"/>
    </xf>
    <xf numFmtId="0" fontId="0" fillId="10" borderId="0" xfId="0" applyFill="1"/>
    <xf numFmtId="0" fontId="8" fillId="11" borderId="1" xfId="0" applyFont="1" applyFill="1" applyBorder="1" applyAlignment="1">
      <alignment horizontal="justify" vertical="center" wrapText="1"/>
    </xf>
    <xf numFmtId="0" fontId="7" fillId="11" borderId="1" xfId="0" applyFont="1" applyFill="1" applyBorder="1" applyAlignment="1">
      <alignment vertical="center" wrapText="1"/>
    </xf>
    <xf numFmtId="0" fontId="7" fillId="11" borderId="1" xfId="0" applyFont="1" applyFill="1" applyBorder="1" applyAlignment="1">
      <alignment horizontal="center" vertical="center"/>
    </xf>
    <xf numFmtId="0" fontId="7" fillId="11" borderId="1" xfId="0" applyFont="1" applyFill="1" applyBorder="1" applyAlignment="1">
      <alignment horizontal="center" vertical="center" wrapText="1"/>
    </xf>
    <xf numFmtId="4" fontId="6" fillId="11" borderId="1" xfId="0" applyNumberFormat="1" applyFont="1" applyFill="1" applyBorder="1" applyAlignment="1">
      <alignment horizontal="center" vertical="center" wrapText="1"/>
    </xf>
    <xf numFmtId="0" fontId="13" fillId="11" borderId="1" xfId="0" applyFont="1" applyFill="1" applyBorder="1" applyAlignment="1">
      <alignment vertical="center" wrapText="1"/>
    </xf>
    <xf numFmtId="4" fontId="5" fillId="11" borderId="1" xfId="0" applyNumberFormat="1" applyFont="1" applyFill="1" applyBorder="1" applyAlignment="1">
      <alignment horizontal="center" vertical="center"/>
    </xf>
    <xf numFmtId="0" fontId="5" fillId="11" borderId="1" xfId="0" applyFont="1" applyFill="1" applyBorder="1" applyAlignment="1">
      <alignment horizontal="center" vertical="center"/>
    </xf>
    <xf numFmtId="4" fontId="10" fillId="11" borderId="1" xfId="0" applyNumberFormat="1" applyFont="1" applyFill="1" applyBorder="1" applyAlignment="1">
      <alignment horizontal="center" vertical="center"/>
    </xf>
    <xf numFmtId="0" fontId="0" fillId="11" borderId="0" xfId="0" applyFill="1"/>
    <xf numFmtId="4" fontId="7" fillId="10" borderId="5" xfId="0" applyNumberFormat="1" applyFont="1" applyFill="1" applyBorder="1" applyAlignment="1">
      <alignment horizontal="center" vertical="center"/>
    </xf>
    <xf numFmtId="0" fontId="13" fillId="10" borderId="6" xfId="0" applyFont="1" applyFill="1" applyBorder="1" applyAlignment="1">
      <alignment vertical="center" wrapText="1"/>
    </xf>
    <xf numFmtId="0" fontId="8" fillId="12" borderId="1" xfId="0" applyFont="1" applyFill="1" applyBorder="1" applyAlignment="1">
      <alignment vertical="center" wrapText="1"/>
    </xf>
    <xf numFmtId="0" fontId="7" fillId="12" borderId="1" xfId="0" applyFont="1" applyFill="1" applyBorder="1" applyAlignment="1">
      <alignment horizontal="center" vertical="center" wrapText="1"/>
    </xf>
    <xf numFmtId="4" fontId="7" fillId="12" borderId="1" xfId="0" applyNumberFormat="1" applyFont="1" applyFill="1" applyBorder="1" applyAlignment="1">
      <alignment horizontal="center" vertical="center"/>
    </xf>
    <xf numFmtId="4" fontId="7" fillId="12" borderId="5" xfId="0" applyNumberFormat="1" applyFont="1" applyFill="1" applyBorder="1" applyAlignment="1">
      <alignment horizontal="center" vertical="center" wrapText="1"/>
    </xf>
    <xf numFmtId="4" fontId="6" fillId="12" borderId="1" xfId="0" applyNumberFormat="1" applyFont="1" applyFill="1" applyBorder="1" applyAlignment="1">
      <alignment horizontal="center" vertical="center" wrapText="1"/>
    </xf>
    <xf numFmtId="0" fontId="11" fillId="12" borderId="6" xfId="0" applyFont="1" applyFill="1" applyBorder="1" applyAlignment="1">
      <alignment vertical="center" wrapText="1"/>
    </xf>
    <xf numFmtId="4" fontId="5" fillId="12" borderId="1" xfId="0" applyNumberFormat="1" applyFont="1" applyFill="1" applyBorder="1" applyAlignment="1">
      <alignment horizontal="center" vertical="center"/>
    </xf>
    <xf numFmtId="0" fontId="5" fillId="12" borderId="1" xfId="0" applyFont="1" applyFill="1" applyBorder="1" applyAlignment="1">
      <alignment horizontal="center" vertical="center"/>
    </xf>
    <xf numFmtId="4" fontId="10" fillId="12" borderId="1" xfId="0" applyNumberFormat="1" applyFont="1" applyFill="1" applyBorder="1" applyAlignment="1">
      <alignment horizontal="center" vertical="center"/>
    </xf>
    <xf numFmtId="0" fontId="0" fillId="12" borderId="0" xfId="0" applyFill="1"/>
    <xf numFmtId="0" fontId="0" fillId="0" borderId="1" xfId="0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12" borderId="1" xfId="0" applyFill="1" applyBorder="1" applyAlignment="1">
      <alignment horizontal="center" vertical="center"/>
    </xf>
    <xf numFmtId="0" fontId="0" fillId="10" borderId="1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11" borderId="1" xfId="0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19" fillId="3" borderId="1" xfId="0" applyFont="1" applyFill="1" applyBorder="1" applyAlignment="1">
      <alignment vertical="center" wrapText="1"/>
    </xf>
    <xf numFmtId="0" fontId="2" fillId="0" borderId="0" xfId="0" applyFont="1" applyAlignment="1">
      <alignment horizontal="right" vertical="center"/>
    </xf>
    <xf numFmtId="0" fontId="21" fillId="0" borderId="0" xfId="0" applyFont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0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10">
    <cellStyle name="Input" xfId="4"/>
    <cellStyle name="Обычный" xfId="0" builtinId="0"/>
    <cellStyle name="Обычный 2" xfId="1"/>
    <cellStyle name="Обычный 2 2" xfId="5"/>
    <cellStyle name="Обычный 2 2 2" xfId="3"/>
    <cellStyle name="Обычный 2 2 2 2" xfId="9"/>
    <cellStyle name="Обычный 2 3" xfId="8"/>
    <cellStyle name="Обычный 4" xfId="6"/>
    <cellStyle name="Примечание 10 3 2" xfId="2"/>
    <cellStyle name="Процентный 2" xfId="7"/>
  </cellStyles>
  <dxfs count="2"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8"/>
  <sheetViews>
    <sheetView tabSelected="1" topLeftCell="B1" zoomScale="90" zoomScaleNormal="90" zoomScaleSheetLayoutView="90" workbookViewId="0">
      <selection activeCell="B3" sqref="B3:M3"/>
    </sheetView>
  </sheetViews>
  <sheetFormatPr defaultRowHeight="15" x14ac:dyDescent="0.25"/>
  <cols>
    <col min="1" max="1" width="6.5703125" style="5" customWidth="1"/>
    <col min="2" max="2" width="67.28515625" customWidth="1"/>
    <col min="3" max="9" width="13.28515625" customWidth="1"/>
    <col min="10" max="10" width="12.85546875" style="5" customWidth="1"/>
    <col min="11" max="14" width="12.85546875" style="3" customWidth="1"/>
  </cols>
  <sheetData>
    <row r="1" spans="1:14" s="2" customFormat="1" ht="15.75" x14ac:dyDescent="0.25">
      <c r="A1" s="3"/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3"/>
    </row>
    <row r="2" spans="1:14" s="2" customFormat="1" ht="15.75" x14ac:dyDescent="0.25">
      <c r="A2" s="3"/>
      <c r="B2" s="44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s="2" customFormat="1" ht="57" customHeight="1" x14ac:dyDescent="0.25">
      <c r="A3" s="3"/>
      <c r="B3" s="109" t="s">
        <v>48</v>
      </c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3"/>
    </row>
    <row r="4" spans="1:14" s="2" customFormat="1" ht="34.15" customHeight="1" x14ac:dyDescent="0.25">
      <c r="A4" s="3"/>
      <c r="B4" s="113" t="s">
        <v>47</v>
      </c>
      <c r="C4" s="113"/>
      <c r="D4" s="113"/>
      <c r="E4" s="113"/>
      <c r="F4" s="113"/>
      <c r="G4" s="113"/>
      <c r="H4" s="113"/>
      <c r="I4" s="43"/>
      <c r="J4" s="43"/>
      <c r="K4" s="43"/>
      <c r="L4" s="43"/>
      <c r="M4" s="43"/>
      <c r="N4" s="3"/>
    </row>
    <row r="5" spans="1:14" s="2" customFormat="1" ht="72.75" customHeight="1" x14ac:dyDescent="0.25">
      <c r="A5" s="3"/>
      <c r="B5" s="1" t="s">
        <v>7</v>
      </c>
      <c r="C5" s="3"/>
      <c r="D5" s="3"/>
      <c r="E5" s="3"/>
      <c r="F5" s="3"/>
      <c r="G5" s="3"/>
      <c r="H5" s="3"/>
      <c r="I5" s="42">
        <v>1</v>
      </c>
      <c r="J5" s="111" t="s">
        <v>60</v>
      </c>
      <c r="K5" s="111"/>
      <c r="L5" s="111"/>
      <c r="M5" s="111"/>
      <c r="N5" s="111"/>
    </row>
    <row r="6" spans="1:14" ht="15.75" customHeight="1" x14ac:dyDescent="0.25">
      <c r="A6" s="114" t="s">
        <v>49</v>
      </c>
      <c r="B6" s="112" t="s">
        <v>8</v>
      </c>
      <c r="C6" s="112" t="s">
        <v>9</v>
      </c>
      <c r="D6" s="112" t="s">
        <v>10</v>
      </c>
      <c r="E6" s="112"/>
      <c r="F6" s="112"/>
      <c r="G6" s="112"/>
      <c r="H6" s="112"/>
      <c r="I6" s="112" t="s">
        <v>0</v>
      </c>
      <c r="J6" s="110" t="s">
        <v>10</v>
      </c>
      <c r="K6" s="110"/>
      <c r="L6" s="110"/>
      <c r="M6" s="110"/>
      <c r="N6" s="110"/>
    </row>
    <row r="7" spans="1:14" ht="31.5" x14ac:dyDescent="0.25">
      <c r="A7" s="114"/>
      <c r="B7" s="112"/>
      <c r="C7" s="112"/>
      <c r="D7" s="6" t="s">
        <v>11</v>
      </c>
      <c r="E7" s="6" t="s">
        <v>12</v>
      </c>
      <c r="F7" s="7" t="s">
        <v>13</v>
      </c>
      <c r="G7" s="6" t="s">
        <v>6</v>
      </c>
      <c r="H7" s="6" t="s">
        <v>14</v>
      </c>
      <c r="I7" s="112"/>
      <c r="J7" s="21" t="s">
        <v>11</v>
      </c>
      <c r="K7" s="21" t="s">
        <v>12</v>
      </c>
      <c r="L7" s="27" t="s">
        <v>13</v>
      </c>
      <c r="M7" s="21" t="s">
        <v>6</v>
      </c>
      <c r="N7" s="21" t="s">
        <v>14</v>
      </c>
    </row>
    <row r="8" spans="1:14" x14ac:dyDescent="0.25">
      <c r="A8" s="99"/>
      <c r="B8" s="8">
        <v>1</v>
      </c>
      <c r="C8" s="8">
        <v>2</v>
      </c>
      <c r="D8" s="8">
        <v>3</v>
      </c>
      <c r="E8" s="8">
        <v>4</v>
      </c>
      <c r="F8" s="8">
        <v>5</v>
      </c>
      <c r="G8" s="8">
        <v>6</v>
      </c>
      <c r="H8" s="8">
        <v>7</v>
      </c>
      <c r="I8" s="8">
        <v>8</v>
      </c>
      <c r="J8" s="22">
        <v>9</v>
      </c>
      <c r="K8" s="22">
        <v>10</v>
      </c>
      <c r="L8" s="22">
        <v>11</v>
      </c>
      <c r="M8" s="22">
        <v>12</v>
      </c>
      <c r="N8" s="22">
        <v>13</v>
      </c>
    </row>
    <row r="9" spans="1:14" s="60" customFormat="1" x14ac:dyDescent="0.25">
      <c r="A9" s="100" t="s">
        <v>50</v>
      </c>
      <c r="B9" s="54" t="s">
        <v>45</v>
      </c>
      <c r="C9" s="55" t="s">
        <v>15</v>
      </c>
      <c r="D9" s="56">
        <v>185000</v>
      </c>
      <c r="E9" s="55" t="s">
        <v>16</v>
      </c>
      <c r="F9" s="55" t="s">
        <v>16</v>
      </c>
      <c r="G9" s="55" t="s">
        <v>16</v>
      </c>
      <c r="H9" s="55" t="s">
        <v>16</v>
      </c>
      <c r="I9" s="57"/>
      <c r="J9" s="58">
        <f>D9*$I$5</f>
        <v>185000</v>
      </c>
      <c r="K9" s="59" t="str">
        <f t="shared" ref="K9:N10" si="0">E9</f>
        <v>х</v>
      </c>
      <c r="L9" s="59" t="str">
        <f t="shared" si="0"/>
        <v>х</v>
      </c>
      <c r="M9" s="59" t="str">
        <f t="shared" si="0"/>
        <v>х</v>
      </c>
      <c r="N9" s="59" t="str">
        <f t="shared" si="0"/>
        <v>х</v>
      </c>
    </row>
    <row r="10" spans="1:14" ht="38.25" x14ac:dyDescent="0.25">
      <c r="A10" s="115"/>
      <c r="B10" s="11" t="s">
        <v>37</v>
      </c>
      <c r="C10" s="18"/>
      <c r="D10" s="45" t="s">
        <v>39</v>
      </c>
      <c r="E10" s="24" t="s">
        <v>16</v>
      </c>
      <c r="F10" s="24" t="s">
        <v>16</v>
      </c>
      <c r="G10" s="24" t="s">
        <v>16</v>
      </c>
      <c r="H10" s="24" t="s">
        <v>16</v>
      </c>
      <c r="I10" s="10"/>
      <c r="J10" s="26" t="str">
        <f>D10</f>
        <v>+</v>
      </c>
      <c r="K10" s="28" t="str">
        <f t="shared" si="0"/>
        <v>х</v>
      </c>
      <c r="L10" s="28" t="str">
        <f t="shared" si="0"/>
        <v>х</v>
      </c>
      <c r="M10" s="28" t="str">
        <f t="shared" si="0"/>
        <v>х</v>
      </c>
      <c r="N10" s="28" t="str">
        <f t="shared" si="0"/>
        <v>х</v>
      </c>
    </row>
    <row r="11" spans="1:14" ht="38.25" x14ac:dyDescent="0.25">
      <c r="A11" s="116"/>
      <c r="B11" s="11" t="s">
        <v>23</v>
      </c>
      <c r="C11" s="19"/>
      <c r="D11" s="45" t="s">
        <v>40</v>
      </c>
      <c r="E11" s="24" t="s">
        <v>16</v>
      </c>
      <c r="F11" s="24" t="s">
        <v>16</v>
      </c>
      <c r="G11" s="24" t="s">
        <v>16</v>
      </c>
      <c r="H11" s="24" t="s">
        <v>16</v>
      </c>
      <c r="I11" s="10"/>
      <c r="J11" s="26" t="str">
        <f t="shared" ref="J11:J13" si="1">D11</f>
        <v xml:space="preserve">+  </v>
      </c>
      <c r="K11" s="28" t="str">
        <f t="shared" ref="K11:K13" si="2">E11</f>
        <v>х</v>
      </c>
      <c r="L11" s="28" t="str">
        <f t="shared" ref="L11:L13" si="3">F11</f>
        <v>х</v>
      </c>
      <c r="M11" s="28" t="str">
        <f t="shared" ref="M11:M13" si="4">G11</f>
        <v>х</v>
      </c>
      <c r="N11" s="28" t="str">
        <f t="shared" ref="N11:N13" si="5">H11</f>
        <v>х</v>
      </c>
    </row>
    <row r="12" spans="1:14" ht="25.5" x14ac:dyDescent="0.25">
      <c r="A12" s="116"/>
      <c r="B12" s="11" t="s">
        <v>30</v>
      </c>
      <c r="C12" s="19"/>
      <c r="D12" s="45" t="s">
        <v>39</v>
      </c>
      <c r="E12" s="24" t="s">
        <v>16</v>
      </c>
      <c r="F12" s="24" t="s">
        <v>16</v>
      </c>
      <c r="G12" s="24" t="s">
        <v>16</v>
      </c>
      <c r="H12" s="24" t="s">
        <v>16</v>
      </c>
      <c r="I12" s="10"/>
      <c r="J12" s="26" t="str">
        <f t="shared" si="1"/>
        <v>+</v>
      </c>
      <c r="K12" s="28" t="str">
        <f t="shared" si="2"/>
        <v>х</v>
      </c>
      <c r="L12" s="28" t="str">
        <f t="shared" si="3"/>
        <v>х</v>
      </c>
      <c r="M12" s="28" t="str">
        <f t="shared" si="4"/>
        <v>х</v>
      </c>
      <c r="N12" s="28" t="str">
        <f t="shared" si="5"/>
        <v>х</v>
      </c>
    </row>
    <row r="13" spans="1:14" ht="25.5" x14ac:dyDescent="0.25">
      <c r="A13" s="117"/>
      <c r="B13" s="11" t="s">
        <v>17</v>
      </c>
      <c r="C13" s="20"/>
      <c r="D13" s="45" t="s">
        <v>39</v>
      </c>
      <c r="E13" s="39" t="s">
        <v>16</v>
      </c>
      <c r="F13" s="24" t="s">
        <v>16</v>
      </c>
      <c r="G13" s="24" t="s">
        <v>16</v>
      </c>
      <c r="H13" s="24" t="s">
        <v>16</v>
      </c>
      <c r="I13" s="40"/>
      <c r="J13" s="26" t="str">
        <f t="shared" si="1"/>
        <v>+</v>
      </c>
      <c r="K13" s="28" t="str">
        <f t="shared" si="2"/>
        <v>х</v>
      </c>
      <c r="L13" s="28" t="str">
        <f t="shared" si="3"/>
        <v>х</v>
      </c>
      <c r="M13" s="28" t="str">
        <f t="shared" si="4"/>
        <v>х</v>
      </c>
      <c r="N13" s="28" t="str">
        <f t="shared" si="5"/>
        <v>х</v>
      </c>
    </row>
    <row r="14" spans="1:14" s="98" customFormat="1" ht="25.5" x14ac:dyDescent="0.25">
      <c r="A14" s="101" t="s">
        <v>51</v>
      </c>
      <c r="B14" s="89" t="s">
        <v>55</v>
      </c>
      <c r="C14" s="90" t="s">
        <v>15</v>
      </c>
      <c r="D14" s="91" t="s">
        <v>16</v>
      </c>
      <c r="E14" s="92" t="s">
        <v>16</v>
      </c>
      <c r="F14" s="93">
        <v>500000</v>
      </c>
      <c r="G14" s="93">
        <v>664376</v>
      </c>
      <c r="H14" s="93">
        <v>700376.4</v>
      </c>
      <c r="I14" s="94"/>
      <c r="J14" s="95" t="str">
        <f t="shared" ref="J14" si="6">D14</f>
        <v>х</v>
      </c>
      <c r="K14" s="96" t="str">
        <f t="shared" ref="K14" si="7">E14</f>
        <v>х</v>
      </c>
      <c r="L14" s="97">
        <f>F14*$I$5</f>
        <v>500000</v>
      </c>
      <c r="M14" s="97">
        <f>G14*$I$5</f>
        <v>664376</v>
      </c>
      <c r="N14" s="97">
        <f>H14*$I$5</f>
        <v>700376.4</v>
      </c>
    </row>
    <row r="15" spans="1:14" ht="25.5" x14ac:dyDescent="0.25">
      <c r="A15" s="115"/>
      <c r="B15" s="11" t="s">
        <v>18</v>
      </c>
      <c r="C15" s="15"/>
      <c r="D15" s="25" t="s">
        <v>16</v>
      </c>
      <c r="E15" s="39" t="s">
        <v>16</v>
      </c>
      <c r="F15" s="45" t="s">
        <v>39</v>
      </c>
      <c r="G15" s="45" t="s">
        <v>39</v>
      </c>
      <c r="H15" s="45" t="s">
        <v>39</v>
      </c>
      <c r="I15" s="40"/>
      <c r="J15" s="26" t="str">
        <f t="shared" ref="J15" si="8">D15</f>
        <v>х</v>
      </c>
      <c r="K15" s="28" t="str">
        <f t="shared" ref="K15" si="9">E15</f>
        <v>х</v>
      </c>
      <c r="L15" s="28" t="str">
        <f t="shared" ref="L15" si="10">F15</f>
        <v>+</v>
      </c>
      <c r="M15" s="28" t="str">
        <f t="shared" ref="M15" si="11">G15</f>
        <v>+</v>
      </c>
      <c r="N15" s="28" t="str">
        <f t="shared" ref="N15" si="12">H15</f>
        <v>+</v>
      </c>
    </row>
    <row r="16" spans="1:14" x14ac:dyDescent="0.25">
      <c r="A16" s="116"/>
      <c r="B16" s="11" t="s">
        <v>59</v>
      </c>
      <c r="C16" s="16"/>
      <c r="D16" s="25" t="s">
        <v>16</v>
      </c>
      <c r="E16" s="24" t="s">
        <v>16</v>
      </c>
      <c r="F16" s="45" t="s">
        <v>39</v>
      </c>
      <c r="G16" s="45" t="s">
        <v>39</v>
      </c>
      <c r="H16" s="45" t="s">
        <v>39</v>
      </c>
      <c r="I16" s="10"/>
      <c r="J16" s="26" t="str">
        <f t="shared" ref="J16:J27" si="13">D16</f>
        <v>х</v>
      </c>
      <c r="K16" s="28" t="str">
        <f t="shared" ref="K16:K26" si="14">E16</f>
        <v>х</v>
      </c>
      <c r="L16" s="28" t="str">
        <f t="shared" ref="L16:L26" si="15">F16</f>
        <v>+</v>
      </c>
      <c r="M16" s="28" t="str">
        <f t="shared" ref="M16:M26" si="16">G16</f>
        <v>+</v>
      </c>
      <c r="N16" s="28" t="str">
        <f t="shared" ref="N16:N26" si="17">H16</f>
        <v>+</v>
      </c>
    </row>
    <row r="17" spans="1:14" ht="25.5" x14ac:dyDescent="0.25">
      <c r="A17" s="116"/>
      <c r="B17" s="12" t="s">
        <v>19</v>
      </c>
      <c r="C17" s="16"/>
      <c r="D17" s="23" t="s">
        <v>16</v>
      </c>
      <c r="E17" s="24" t="s">
        <v>16</v>
      </c>
      <c r="F17" s="45" t="s">
        <v>39</v>
      </c>
      <c r="G17" s="24" t="s">
        <v>16</v>
      </c>
      <c r="H17" s="24" t="s">
        <v>16</v>
      </c>
      <c r="I17" s="10"/>
      <c r="J17" s="26" t="str">
        <f t="shared" si="13"/>
        <v>х</v>
      </c>
      <c r="K17" s="28" t="str">
        <f t="shared" si="14"/>
        <v>х</v>
      </c>
      <c r="L17" s="28" t="str">
        <f t="shared" si="15"/>
        <v>+</v>
      </c>
      <c r="M17" s="28" t="str">
        <f t="shared" si="16"/>
        <v>х</v>
      </c>
      <c r="N17" s="28" t="str">
        <f t="shared" si="17"/>
        <v>х</v>
      </c>
    </row>
    <row r="18" spans="1:14" ht="25.5" x14ac:dyDescent="0.25">
      <c r="A18" s="116"/>
      <c r="B18" s="12" t="s">
        <v>20</v>
      </c>
      <c r="C18" s="16"/>
      <c r="D18" s="23" t="s">
        <v>16</v>
      </c>
      <c r="E18" s="24" t="s">
        <v>16</v>
      </c>
      <c r="F18" s="24" t="s">
        <v>16</v>
      </c>
      <c r="G18" s="45" t="s">
        <v>39</v>
      </c>
      <c r="H18" s="24" t="s">
        <v>16</v>
      </c>
      <c r="I18" s="10"/>
      <c r="J18" s="26" t="str">
        <f t="shared" si="13"/>
        <v>х</v>
      </c>
      <c r="K18" s="28" t="str">
        <f t="shared" si="14"/>
        <v>х</v>
      </c>
      <c r="L18" s="28" t="str">
        <f t="shared" si="15"/>
        <v>х</v>
      </c>
      <c r="M18" s="28" t="str">
        <f t="shared" si="16"/>
        <v>+</v>
      </c>
      <c r="N18" s="28" t="str">
        <f t="shared" si="17"/>
        <v>х</v>
      </c>
    </row>
    <row r="19" spans="1:14" ht="26.25" customHeight="1" x14ac:dyDescent="0.25">
      <c r="A19" s="116"/>
      <c r="B19" s="12" t="s">
        <v>21</v>
      </c>
      <c r="C19" s="16"/>
      <c r="D19" s="23" t="s">
        <v>16</v>
      </c>
      <c r="E19" s="24" t="s">
        <v>16</v>
      </c>
      <c r="F19" s="24" t="s">
        <v>16</v>
      </c>
      <c r="G19" s="24" t="s">
        <v>16</v>
      </c>
      <c r="H19" s="45" t="s">
        <v>39</v>
      </c>
      <c r="I19" s="10"/>
      <c r="J19" s="26" t="str">
        <f t="shared" si="13"/>
        <v>х</v>
      </c>
      <c r="K19" s="28" t="str">
        <f t="shared" si="14"/>
        <v>х</v>
      </c>
      <c r="L19" s="28" t="str">
        <f t="shared" si="15"/>
        <v>х</v>
      </c>
      <c r="M19" s="28" t="str">
        <f t="shared" si="16"/>
        <v>х</v>
      </c>
      <c r="N19" s="28" t="str">
        <f t="shared" si="17"/>
        <v>+</v>
      </c>
    </row>
    <row r="20" spans="1:14" ht="38.25" x14ac:dyDescent="0.25">
      <c r="A20" s="116"/>
      <c r="B20" s="11" t="s">
        <v>22</v>
      </c>
      <c r="C20" s="16"/>
      <c r="D20" s="23" t="s">
        <v>16</v>
      </c>
      <c r="E20" s="24" t="s">
        <v>16</v>
      </c>
      <c r="F20" s="24" t="s">
        <v>39</v>
      </c>
      <c r="G20" s="24" t="s">
        <v>39</v>
      </c>
      <c r="H20" s="24" t="s">
        <v>39</v>
      </c>
      <c r="I20" s="13"/>
      <c r="J20" s="26" t="str">
        <f t="shared" si="13"/>
        <v>х</v>
      </c>
      <c r="K20" s="28" t="str">
        <f t="shared" si="14"/>
        <v>х</v>
      </c>
      <c r="L20" s="28" t="str">
        <f t="shared" si="15"/>
        <v>+</v>
      </c>
      <c r="M20" s="28" t="str">
        <f t="shared" si="16"/>
        <v>+</v>
      </c>
      <c r="N20" s="28" t="str">
        <f t="shared" si="17"/>
        <v>+</v>
      </c>
    </row>
    <row r="21" spans="1:14" ht="38.25" x14ac:dyDescent="0.25">
      <c r="A21" s="116"/>
      <c r="B21" s="11" t="s">
        <v>23</v>
      </c>
      <c r="C21" s="16"/>
      <c r="D21" s="23" t="s">
        <v>16</v>
      </c>
      <c r="E21" s="24" t="s">
        <v>16</v>
      </c>
      <c r="F21" s="24" t="s">
        <v>39</v>
      </c>
      <c r="G21" s="24" t="s">
        <v>39</v>
      </c>
      <c r="H21" s="24" t="s">
        <v>39</v>
      </c>
      <c r="I21" s="13"/>
      <c r="J21" s="26" t="str">
        <f t="shared" si="13"/>
        <v>х</v>
      </c>
      <c r="K21" s="28" t="str">
        <f t="shared" si="14"/>
        <v>х</v>
      </c>
      <c r="L21" s="28" t="str">
        <f t="shared" si="15"/>
        <v>+</v>
      </c>
      <c r="M21" s="28" t="str">
        <f t="shared" si="16"/>
        <v>+</v>
      </c>
      <c r="N21" s="28" t="str">
        <f t="shared" si="17"/>
        <v>+</v>
      </c>
    </row>
    <row r="22" spans="1:14" ht="25.5" x14ac:dyDescent="0.25">
      <c r="A22" s="116"/>
      <c r="B22" s="11" t="s">
        <v>24</v>
      </c>
      <c r="C22" s="16"/>
      <c r="D22" s="23" t="s">
        <v>16</v>
      </c>
      <c r="E22" s="24" t="s">
        <v>16</v>
      </c>
      <c r="F22" s="24" t="s">
        <v>39</v>
      </c>
      <c r="G22" s="24" t="s">
        <v>39</v>
      </c>
      <c r="H22" s="24" t="s">
        <v>39</v>
      </c>
      <c r="I22" s="10"/>
      <c r="J22" s="26" t="str">
        <f t="shared" si="13"/>
        <v>х</v>
      </c>
      <c r="K22" s="28" t="str">
        <f t="shared" si="14"/>
        <v>х</v>
      </c>
      <c r="L22" s="28" t="str">
        <f t="shared" si="15"/>
        <v>+</v>
      </c>
      <c r="M22" s="28" t="str">
        <f t="shared" si="16"/>
        <v>+</v>
      </c>
      <c r="N22" s="28" t="str">
        <f t="shared" si="17"/>
        <v>+</v>
      </c>
    </row>
    <row r="23" spans="1:14" ht="25.5" x14ac:dyDescent="0.25">
      <c r="A23" s="116"/>
      <c r="B23" s="11" t="s">
        <v>25</v>
      </c>
      <c r="C23" s="16"/>
      <c r="D23" s="23" t="s">
        <v>16</v>
      </c>
      <c r="E23" s="24" t="s">
        <v>16</v>
      </c>
      <c r="F23" s="24" t="s">
        <v>39</v>
      </c>
      <c r="G23" s="24" t="s">
        <v>39</v>
      </c>
      <c r="H23" s="24" t="s">
        <v>39</v>
      </c>
      <c r="I23" s="10"/>
      <c r="J23" s="26" t="str">
        <f t="shared" si="13"/>
        <v>х</v>
      </c>
      <c r="K23" s="28" t="str">
        <f t="shared" si="14"/>
        <v>х</v>
      </c>
      <c r="L23" s="28" t="str">
        <f t="shared" si="15"/>
        <v>+</v>
      </c>
      <c r="M23" s="28" t="str">
        <f t="shared" si="16"/>
        <v>+</v>
      </c>
      <c r="N23" s="28" t="str">
        <f t="shared" si="17"/>
        <v>+</v>
      </c>
    </row>
    <row r="24" spans="1:14" ht="25.5" x14ac:dyDescent="0.25">
      <c r="A24" s="116"/>
      <c r="B24" s="11" t="s">
        <v>26</v>
      </c>
      <c r="C24" s="16"/>
      <c r="D24" s="23" t="s">
        <v>16</v>
      </c>
      <c r="E24" s="24" t="s">
        <v>16</v>
      </c>
      <c r="F24" s="24" t="s">
        <v>39</v>
      </c>
      <c r="G24" s="24" t="s">
        <v>39</v>
      </c>
      <c r="H24" s="24" t="s">
        <v>39</v>
      </c>
      <c r="I24" s="10"/>
      <c r="J24" s="26" t="str">
        <f t="shared" si="13"/>
        <v>х</v>
      </c>
      <c r="K24" s="28" t="str">
        <f t="shared" si="14"/>
        <v>х</v>
      </c>
      <c r="L24" s="28" t="str">
        <f t="shared" si="15"/>
        <v>+</v>
      </c>
      <c r="M24" s="28" t="str">
        <f t="shared" si="16"/>
        <v>+</v>
      </c>
      <c r="N24" s="28" t="str">
        <f t="shared" si="17"/>
        <v>+</v>
      </c>
    </row>
    <row r="25" spans="1:14" x14ac:dyDescent="0.25">
      <c r="A25" s="116"/>
      <c r="B25" s="11" t="s">
        <v>3</v>
      </c>
      <c r="C25" s="16"/>
      <c r="D25" s="23" t="s">
        <v>16</v>
      </c>
      <c r="E25" s="24" t="s">
        <v>16</v>
      </c>
      <c r="F25" s="24" t="s">
        <v>39</v>
      </c>
      <c r="G25" s="24" t="s">
        <v>39</v>
      </c>
      <c r="H25" s="24" t="s">
        <v>39</v>
      </c>
      <c r="I25" s="10"/>
      <c r="J25" s="26" t="str">
        <f t="shared" si="13"/>
        <v>х</v>
      </c>
      <c r="K25" s="28" t="str">
        <f t="shared" si="14"/>
        <v>х</v>
      </c>
      <c r="L25" s="28" t="str">
        <f t="shared" si="15"/>
        <v>+</v>
      </c>
      <c r="M25" s="28" t="str">
        <f t="shared" si="16"/>
        <v>+</v>
      </c>
      <c r="N25" s="28" t="str">
        <f t="shared" si="17"/>
        <v>+</v>
      </c>
    </row>
    <row r="26" spans="1:14" ht="25.5" x14ac:dyDescent="0.25">
      <c r="A26" s="117"/>
      <c r="B26" s="11" t="s">
        <v>17</v>
      </c>
      <c r="C26" s="17"/>
      <c r="D26" s="41" t="s">
        <v>16</v>
      </c>
      <c r="E26" s="24" t="s">
        <v>16</v>
      </c>
      <c r="F26" s="24" t="s">
        <v>39</v>
      </c>
      <c r="G26" s="24" t="s">
        <v>39</v>
      </c>
      <c r="H26" s="24" t="s">
        <v>39</v>
      </c>
      <c r="I26" s="40"/>
      <c r="J26" s="26" t="str">
        <f t="shared" si="13"/>
        <v>х</v>
      </c>
      <c r="K26" s="28" t="str">
        <f t="shared" si="14"/>
        <v>х</v>
      </c>
      <c r="L26" s="28" t="str">
        <f t="shared" si="15"/>
        <v>+</v>
      </c>
      <c r="M26" s="28" t="str">
        <f t="shared" si="16"/>
        <v>+</v>
      </c>
      <c r="N26" s="28" t="str">
        <f t="shared" si="17"/>
        <v>+</v>
      </c>
    </row>
    <row r="27" spans="1:14" s="76" customFormat="1" ht="25.5" x14ac:dyDescent="0.25">
      <c r="A27" s="102" t="s">
        <v>52</v>
      </c>
      <c r="B27" s="71" t="s">
        <v>27</v>
      </c>
      <c r="C27" s="72" t="s">
        <v>15</v>
      </c>
      <c r="D27" s="87" t="s">
        <v>16</v>
      </c>
      <c r="E27" s="73">
        <v>483513</v>
      </c>
      <c r="F27" s="73">
        <v>520000</v>
      </c>
      <c r="G27" s="73">
        <v>735761</v>
      </c>
      <c r="H27" s="73">
        <v>771761.7</v>
      </c>
      <c r="I27" s="88"/>
      <c r="J27" s="74" t="str">
        <f t="shared" si="13"/>
        <v>х</v>
      </c>
      <c r="K27" s="75">
        <f>E27*$I$5</f>
        <v>483513</v>
      </c>
      <c r="L27" s="75">
        <f t="shared" ref="L27" si="18">F27*$I$5</f>
        <v>520000</v>
      </c>
      <c r="M27" s="75">
        <f t="shared" ref="M27" si="19">G27*$I$5</f>
        <v>735761</v>
      </c>
      <c r="N27" s="75">
        <f t="shared" ref="N27" si="20">H27*$I$5</f>
        <v>771761.7</v>
      </c>
    </row>
    <row r="28" spans="1:14" ht="25.5" x14ac:dyDescent="0.25">
      <c r="A28" s="115"/>
      <c r="B28" s="11" t="s">
        <v>28</v>
      </c>
      <c r="C28" s="15"/>
      <c r="D28" s="23" t="s">
        <v>16</v>
      </c>
      <c r="E28" s="35" t="s">
        <v>39</v>
      </c>
      <c r="F28" s="35" t="s">
        <v>16</v>
      </c>
      <c r="G28" s="35" t="s">
        <v>16</v>
      </c>
      <c r="H28" s="35" t="s">
        <v>41</v>
      </c>
      <c r="I28" s="13"/>
      <c r="J28" s="26" t="str">
        <f t="shared" ref="J28" si="21">D28</f>
        <v>х</v>
      </c>
      <c r="K28" s="28" t="str">
        <f t="shared" ref="K28" si="22">E28</f>
        <v>+</v>
      </c>
      <c r="L28" s="28" t="str">
        <f t="shared" ref="L28" si="23">F28</f>
        <v>х</v>
      </c>
      <c r="M28" s="28" t="str">
        <f t="shared" ref="M28" si="24">G28</f>
        <v>х</v>
      </c>
      <c r="N28" s="28" t="str">
        <f t="shared" ref="N28" si="25">H28</f>
        <v>Х</v>
      </c>
    </row>
    <row r="29" spans="1:14" ht="25.5" x14ac:dyDescent="0.25">
      <c r="A29" s="116"/>
      <c r="B29" s="11" t="s">
        <v>19</v>
      </c>
      <c r="C29" s="16"/>
      <c r="D29" s="23" t="s">
        <v>16</v>
      </c>
      <c r="E29" s="23" t="s">
        <v>16</v>
      </c>
      <c r="F29" s="23" t="s">
        <v>39</v>
      </c>
      <c r="G29" s="23" t="s">
        <v>16</v>
      </c>
      <c r="H29" s="23" t="s">
        <v>41</v>
      </c>
      <c r="I29" s="10"/>
      <c r="J29" s="26" t="str">
        <f t="shared" ref="J29:J43" si="26">D29</f>
        <v>х</v>
      </c>
      <c r="K29" s="28" t="str">
        <f t="shared" ref="K29:K43" si="27">E29</f>
        <v>х</v>
      </c>
      <c r="L29" s="28" t="str">
        <f t="shared" ref="L29:L43" si="28">F29</f>
        <v>+</v>
      </c>
      <c r="M29" s="28" t="str">
        <f t="shared" ref="M29:M43" si="29">G29</f>
        <v>х</v>
      </c>
      <c r="N29" s="28" t="str">
        <f t="shared" ref="N29:N43" si="30">H29</f>
        <v>Х</v>
      </c>
    </row>
    <row r="30" spans="1:14" ht="25.5" x14ac:dyDescent="0.25">
      <c r="A30" s="116"/>
      <c r="B30" s="11" t="s">
        <v>20</v>
      </c>
      <c r="C30" s="16"/>
      <c r="D30" s="23" t="s">
        <v>16</v>
      </c>
      <c r="E30" s="23" t="s">
        <v>16</v>
      </c>
      <c r="F30" s="23" t="s">
        <v>16</v>
      </c>
      <c r="G30" s="23" t="s">
        <v>39</v>
      </c>
      <c r="H30" s="23" t="s">
        <v>41</v>
      </c>
      <c r="I30" s="10"/>
      <c r="J30" s="26" t="str">
        <f t="shared" si="26"/>
        <v>х</v>
      </c>
      <c r="K30" s="28" t="str">
        <f t="shared" si="27"/>
        <v>х</v>
      </c>
      <c r="L30" s="28" t="str">
        <f t="shared" si="28"/>
        <v>х</v>
      </c>
      <c r="M30" s="28" t="str">
        <f t="shared" si="29"/>
        <v>+</v>
      </c>
      <c r="N30" s="28" t="str">
        <f t="shared" si="30"/>
        <v>Х</v>
      </c>
    </row>
    <row r="31" spans="1:14" ht="26.25" customHeight="1" x14ac:dyDescent="0.25">
      <c r="A31" s="116"/>
      <c r="B31" s="11" t="s">
        <v>21</v>
      </c>
      <c r="C31" s="16"/>
      <c r="D31" s="23" t="s">
        <v>16</v>
      </c>
      <c r="E31" s="23" t="s">
        <v>16</v>
      </c>
      <c r="F31" s="23" t="s">
        <v>16</v>
      </c>
      <c r="G31" s="23" t="s">
        <v>16</v>
      </c>
      <c r="H31" s="23" t="s">
        <v>39</v>
      </c>
      <c r="I31" s="10"/>
      <c r="J31" s="26" t="str">
        <f t="shared" si="26"/>
        <v>х</v>
      </c>
      <c r="K31" s="28" t="str">
        <f t="shared" si="27"/>
        <v>х</v>
      </c>
      <c r="L31" s="28" t="str">
        <f t="shared" si="28"/>
        <v>х</v>
      </c>
      <c r="M31" s="28" t="str">
        <f t="shared" si="29"/>
        <v>х</v>
      </c>
      <c r="N31" s="28" t="str">
        <f t="shared" si="30"/>
        <v>+</v>
      </c>
    </row>
    <row r="32" spans="1:14" ht="38.25" x14ac:dyDescent="0.25">
      <c r="A32" s="116"/>
      <c r="B32" s="11" t="s">
        <v>22</v>
      </c>
      <c r="C32" s="16"/>
      <c r="D32" s="23" t="s">
        <v>16</v>
      </c>
      <c r="E32" s="23" t="s">
        <v>39</v>
      </c>
      <c r="F32" s="23" t="s">
        <v>39</v>
      </c>
      <c r="G32" s="23" t="s">
        <v>39</v>
      </c>
      <c r="H32" s="23" t="s">
        <v>39</v>
      </c>
      <c r="I32" s="10"/>
      <c r="J32" s="26" t="str">
        <f t="shared" si="26"/>
        <v>х</v>
      </c>
      <c r="K32" s="28" t="str">
        <f t="shared" si="27"/>
        <v>+</v>
      </c>
      <c r="L32" s="28" t="str">
        <f t="shared" si="28"/>
        <v>+</v>
      </c>
      <c r="M32" s="28" t="str">
        <f t="shared" si="29"/>
        <v>+</v>
      </c>
      <c r="N32" s="28" t="str">
        <f t="shared" si="30"/>
        <v>+</v>
      </c>
    </row>
    <row r="33" spans="1:14" ht="38.25" x14ac:dyDescent="0.25">
      <c r="A33" s="116"/>
      <c r="B33" s="11" t="s">
        <v>23</v>
      </c>
      <c r="C33" s="16"/>
      <c r="D33" s="23" t="s">
        <v>16</v>
      </c>
      <c r="E33" s="23" t="s">
        <v>39</v>
      </c>
      <c r="F33" s="23" t="s">
        <v>39</v>
      </c>
      <c r="G33" s="23" t="s">
        <v>39</v>
      </c>
      <c r="H33" s="23" t="s">
        <v>39</v>
      </c>
      <c r="I33" s="10"/>
      <c r="J33" s="26" t="str">
        <f t="shared" si="26"/>
        <v>х</v>
      </c>
      <c r="K33" s="28" t="str">
        <f t="shared" si="27"/>
        <v>+</v>
      </c>
      <c r="L33" s="28" t="str">
        <f t="shared" si="28"/>
        <v>+</v>
      </c>
      <c r="M33" s="28" t="str">
        <f t="shared" si="29"/>
        <v>+</v>
      </c>
      <c r="N33" s="28" t="str">
        <f t="shared" si="30"/>
        <v>+</v>
      </c>
    </row>
    <row r="34" spans="1:14" ht="51" x14ac:dyDescent="0.25">
      <c r="A34" s="116"/>
      <c r="B34" s="107" t="s">
        <v>56</v>
      </c>
      <c r="C34" s="16"/>
      <c r="D34" s="23" t="s">
        <v>16</v>
      </c>
      <c r="E34" s="24" t="s">
        <v>1</v>
      </c>
      <c r="F34" s="24" t="s">
        <v>1</v>
      </c>
      <c r="G34" s="24" t="s">
        <v>1</v>
      </c>
      <c r="H34" s="24" t="s">
        <v>42</v>
      </c>
      <c r="I34" s="47"/>
      <c r="J34" s="26" t="str">
        <f t="shared" si="26"/>
        <v>х</v>
      </c>
      <c r="K34" s="28" t="str">
        <f t="shared" si="27"/>
        <v>да</v>
      </c>
      <c r="L34" s="28" t="str">
        <f t="shared" si="28"/>
        <v>да</v>
      </c>
      <c r="M34" s="28" t="str">
        <f t="shared" si="29"/>
        <v>да</v>
      </c>
      <c r="N34" s="28" t="str">
        <f t="shared" si="30"/>
        <v>Да</v>
      </c>
    </row>
    <row r="35" spans="1:14" ht="25.5" x14ac:dyDescent="0.25">
      <c r="A35" s="116"/>
      <c r="B35" s="11" t="s">
        <v>30</v>
      </c>
      <c r="C35" s="16"/>
      <c r="D35" s="23" t="s">
        <v>16</v>
      </c>
      <c r="E35" s="23" t="s">
        <v>39</v>
      </c>
      <c r="F35" s="23" t="s">
        <v>39</v>
      </c>
      <c r="G35" s="23" t="s">
        <v>39</v>
      </c>
      <c r="H35" s="23" t="s">
        <v>39</v>
      </c>
      <c r="I35" s="51"/>
      <c r="J35" s="26" t="str">
        <f t="shared" si="26"/>
        <v>х</v>
      </c>
      <c r="K35" s="28" t="str">
        <f t="shared" si="27"/>
        <v>+</v>
      </c>
      <c r="L35" s="28" t="str">
        <f t="shared" si="28"/>
        <v>+</v>
      </c>
      <c r="M35" s="28" t="str">
        <f t="shared" si="29"/>
        <v>+</v>
      </c>
      <c r="N35" s="28" t="str">
        <f t="shared" si="30"/>
        <v>+</v>
      </c>
    </row>
    <row r="36" spans="1:14" ht="51" x14ac:dyDescent="0.25">
      <c r="A36" s="116"/>
      <c r="B36" s="11" t="s">
        <v>46</v>
      </c>
      <c r="C36" s="16"/>
      <c r="D36" s="23" t="s">
        <v>16</v>
      </c>
      <c r="E36" s="24" t="s">
        <v>1</v>
      </c>
      <c r="F36" s="24" t="s">
        <v>1</v>
      </c>
      <c r="G36" s="24" t="s">
        <v>1</v>
      </c>
      <c r="H36" s="24" t="s">
        <v>42</v>
      </c>
      <c r="I36" s="49"/>
      <c r="J36" s="26" t="str">
        <f t="shared" si="26"/>
        <v>х</v>
      </c>
      <c r="K36" s="28" t="str">
        <f t="shared" si="27"/>
        <v>да</v>
      </c>
      <c r="L36" s="28" t="str">
        <f t="shared" si="28"/>
        <v>да</v>
      </c>
      <c r="M36" s="28" t="str">
        <f t="shared" si="29"/>
        <v>да</v>
      </c>
      <c r="N36" s="28" t="str">
        <f t="shared" si="30"/>
        <v>Да</v>
      </c>
    </row>
    <row r="37" spans="1:14" ht="38.25" x14ac:dyDescent="0.25">
      <c r="A37" s="116"/>
      <c r="B37" s="11" t="s">
        <v>31</v>
      </c>
      <c r="C37" s="16"/>
      <c r="D37" s="37" t="s">
        <v>16</v>
      </c>
      <c r="E37" s="9" t="s">
        <v>1</v>
      </c>
      <c r="F37" s="9" t="s">
        <v>1</v>
      </c>
      <c r="G37" s="9" t="s">
        <v>1</v>
      </c>
      <c r="H37" s="9" t="s">
        <v>42</v>
      </c>
      <c r="I37" s="52"/>
      <c r="J37" s="26" t="str">
        <f t="shared" si="26"/>
        <v>х</v>
      </c>
      <c r="K37" s="28" t="str">
        <f t="shared" si="27"/>
        <v>да</v>
      </c>
      <c r="L37" s="28" t="str">
        <f t="shared" si="28"/>
        <v>да</v>
      </c>
      <c r="M37" s="28" t="str">
        <f t="shared" si="29"/>
        <v>да</v>
      </c>
      <c r="N37" s="28" t="str">
        <f t="shared" si="30"/>
        <v>Да</v>
      </c>
    </row>
    <row r="38" spans="1:14" ht="25.5" x14ac:dyDescent="0.25">
      <c r="A38" s="116"/>
      <c r="B38" s="11" t="s">
        <v>32</v>
      </c>
      <c r="C38" s="16"/>
      <c r="D38" s="35" t="s">
        <v>16</v>
      </c>
      <c r="E38" s="35" t="s">
        <v>39</v>
      </c>
      <c r="F38" s="35" t="s">
        <v>39</v>
      </c>
      <c r="G38" s="35" t="s">
        <v>39</v>
      </c>
      <c r="H38" s="35" t="s">
        <v>39</v>
      </c>
      <c r="I38" s="53"/>
      <c r="J38" s="26" t="str">
        <f t="shared" si="26"/>
        <v>х</v>
      </c>
      <c r="K38" s="28" t="str">
        <f t="shared" si="27"/>
        <v>+</v>
      </c>
      <c r="L38" s="28" t="str">
        <f t="shared" si="28"/>
        <v>+</v>
      </c>
      <c r="M38" s="28" t="str">
        <f t="shared" si="29"/>
        <v>+</v>
      </c>
      <c r="N38" s="28" t="str">
        <f t="shared" si="30"/>
        <v>+</v>
      </c>
    </row>
    <row r="39" spans="1:14" ht="25.5" x14ac:dyDescent="0.25">
      <c r="A39" s="116"/>
      <c r="B39" s="107" t="s">
        <v>57</v>
      </c>
      <c r="C39" s="16"/>
      <c r="D39" s="23" t="s">
        <v>16</v>
      </c>
      <c r="E39" s="24" t="s">
        <v>39</v>
      </c>
      <c r="F39" s="24" t="s">
        <v>39</v>
      </c>
      <c r="G39" s="24" t="s">
        <v>39</v>
      </c>
      <c r="H39" s="24" t="s">
        <v>39</v>
      </c>
      <c r="I39" s="53"/>
      <c r="J39" s="26" t="str">
        <f t="shared" si="26"/>
        <v>х</v>
      </c>
      <c r="K39" s="28" t="str">
        <f t="shared" si="27"/>
        <v>+</v>
      </c>
      <c r="L39" s="28" t="str">
        <f t="shared" si="28"/>
        <v>+</v>
      </c>
      <c r="M39" s="28" t="str">
        <f t="shared" si="29"/>
        <v>+</v>
      </c>
      <c r="N39" s="28" t="str">
        <f t="shared" si="30"/>
        <v>+</v>
      </c>
    </row>
    <row r="40" spans="1:14" x14ac:dyDescent="0.25">
      <c r="A40" s="116"/>
      <c r="B40" s="11" t="s">
        <v>4</v>
      </c>
      <c r="C40" s="16"/>
      <c r="D40" s="23" t="s">
        <v>16</v>
      </c>
      <c r="E40" s="23" t="s">
        <v>1</v>
      </c>
      <c r="F40" s="23" t="s">
        <v>1</v>
      </c>
      <c r="G40" s="23" t="s">
        <v>1</v>
      </c>
      <c r="H40" s="23" t="s">
        <v>42</v>
      </c>
      <c r="I40" s="51"/>
      <c r="J40" s="26" t="str">
        <f t="shared" si="26"/>
        <v>х</v>
      </c>
      <c r="K40" s="28" t="str">
        <f t="shared" si="27"/>
        <v>да</v>
      </c>
      <c r="L40" s="28" t="str">
        <f t="shared" si="28"/>
        <v>да</v>
      </c>
      <c r="M40" s="28" t="str">
        <f t="shared" si="29"/>
        <v>да</v>
      </c>
      <c r="N40" s="28" t="str">
        <f t="shared" si="30"/>
        <v>Да</v>
      </c>
    </row>
    <row r="41" spans="1:14" x14ac:dyDescent="0.25">
      <c r="A41" s="116"/>
      <c r="B41" s="11" t="s">
        <v>5</v>
      </c>
      <c r="C41" s="16"/>
      <c r="D41" s="23" t="s">
        <v>16</v>
      </c>
      <c r="E41" s="23" t="s">
        <v>39</v>
      </c>
      <c r="F41" s="23" t="s">
        <v>39</v>
      </c>
      <c r="G41" s="23" t="s">
        <v>39</v>
      </c>
      <c r="H41" s="23" t="s">
        <v>39</v>
      </c>
      <c r="I41" s="51"/>
      <c r="J41" s="26" t="str">
        <f t="shared" si="26"/>
        <v>х</v>
      </c>
      <c r="K41" s="28" t="str">
        <f t="shared" si="27"/>
        <v>+</v>
      </c>
      <c r="L41" s="28" t="str">
        <f t="shared" si="28"/>
        <v>+</v>
      </c>
      <c r="M41" s="28" t="str">
        <f t="shared" si="29"/>
        <v>+</v>
      </c>
      <c r="N41" s="28" t="str">
        <f t="shared" si="30"/>
        <v>+</v>
      </c>
    </row>
    <row r="42" spans="1:14" ht="25.5" x14ac:dyDescent="0.25">
      <c r="A42" s="116"/>
      <c r="B42" s="11" t="s">
        <v>33</v>
      </c>
      <c r="C42" s="16"/>
      <c r="D42" s="23" t="s">
        <v>16</v>
      </c>
      <c r="E42" s="23" t="s">
        <v>39</v>
      </c>
      <c r="F42" s="23" t="s">
        <v>39</v>
      </c>
      <c r="G42" s="23" t="s">
        <v>39</v>
      </c>
      <c r="H42" s="23" t="s">
        <v>39</v>
      </c>
      <c r="I42" s="51"/>
      <c r="J42" s="26" t="str">
        <f t="shared" si="26"/>
        <v>х</v>
      </c>
      <c r="K42" s="28" t="str">
        <f t="shared" si="27"/>
        <v>+</v>
      </c>
      <c r="L42" s="28" t="str">
        <f t="shared" si="28"/>
        <v>+</v>
      </c>
      <c r="M42" s="28" t="str">
        <f t="shared" si="29"/>
        <v>+</v>
      </c>
      <c r="N42" s="28" t="str">
        <f t="shared" si="30"/>
        <v>+</v>
      </c>
    </row>
    <row r="43" spans="1:14" ht="25.5" x14ac:dyDescent="0.25">
      <c r="A43" s="117"/>
      <c r="B43" s="11" t="s">
        <v>17</v>
      </c>
      <c r="C43" s="38"/>
      <c r="D43" s="23" t="s">
        <v>16</v>
      </c>
      <c r="E43" s="29" t="s">
        <v>39</v>
      </c>
      <c r="F43" s="29" t="s">
        <v>39</v>
      </c>
      <c r="G43" s="29" t="s">
        <v>39</v>
      </c>
      <c r="H43" s="29" t="s">
        <v>39</v>
      </c>
      <c r="I43" s="47"/>
      <c r="J43" s="26" t="str">
        <f t="shared" si="26"/>
        <v>х</v>
      </c>
      <c r="K43" s="28" t="str">
        <f t="shared" si="27"/>
        <v>+</v>
      </c>
      <c r="L43" s="28" t="str">
        <f t="shared" si="28"/>
        <v>+</v>
      </c>
      <c r="M43" s="28" t="str">
        <f t="shared" si="29"/>
        <v>+</v>
      </c>
      <c r="N43" s="28" t="str">
        <f t="shared" si="30"/>
        <v>+</v>
      </c>
    </row>
    <row r="44" spans="1:14" s="66" customFormat="1" ht="25.5" x14ac:dyDescent="0.25">
      <c r="A44" s="103" t="s">
        <v>53</v>
      </c>
      <c r="B44" s="67" t="s">
        <v>34</v>
      </c>
      <c r="C44" s="61" t="s">
        <v>15</v>
      </c>
      <c r="D44" s="68" t="s">
        <v>16</v>
      </c>
      <c r="E44" s="69" t="s">
        <v>16</v>
      </c>
      <c r="F44" s="62">
        <v>550000</v>
      </c>
      <c r="G44" s="62">
        <v>806639.4</v>
      </c>
      <c r="H44" s="62">
        <v>842639.4</v>
      </c>
      <c r="I44" s="63"/>
      <c r="J44" s="64" t="str">
        <f t="shared" ref="J44:J45" si="31">D44</f>
        <v>х</v>
      </c>
      <c r="K44" s="70" t="str">
        <f t="shared" ref="K44:K45" si="32">E44</f>
        <v>х</v>
      </c>
      <c r="L44" s="65">
        <f t="shared" ref="L44" si="33">F44*$I$5</f>
        <v>550000</v>
      </c>
      <c r="M44" s="65">
        <f t="shared" ref="M44" si="34">G44*$I$5</f>
        <v>806639.4</v>
      </c>
      <c r="N44" s="65">
        <f t="shared" ref="N44" si="35">H44*$I$5</f>
        <v>842639.4</v>
      </c>
    </row>
    <row r="45" spans="1:14" ht="25.5" x14ac:dyDescent="0.25">
      <c r="A45" s="115"/>
      <c r="B45" s="11" t="s">
        <v>19</v>
      </c>
      <c r="C45" s="19"/>
      <c r="D45" s="23" t="s">
        <v>16</v>
      </c>
      <c r="E45" s="35" t="s">
        <v>16</v>
      </c>
      <c r="F45" s="35" t="s">
        <v>39</v>
      </c>
      <c r="G45" s="35" t="s">
        <v>16</v>
      </c>
      <c r="H45" s="35" t="s">
        <v>41</v>
      </c>
      <c r="I45" s="4"/>
      <c r="J45" s="26" t="str">
        <f t="shared" si="31"/>
        <v>х</v>
      </c>
      <c r="K45" s="28" t="str">
        <f t="shared" si="32"/>
        <v>х</v>
      </c>
      <c r="L45" s="28" t="str">
        <f t="shared" ref="L45" si="36">F45</f>
        <v>+</v>
      </c>
      <c r="M45" s="28" t="str">
        <f t="shared" ref="M45" si="37">G45</f>
        <v>х</v>
      </c>
      <c r="N45" s="28" t="str">
        <f t="shared" ref="N45" si="38">H45</f>
        <v>Х</v>
      </c>
    </row>
    <row r="46" spans="1:14" ht="25.5" x14ac:dyDescent="0.25">
      <c r="A46" s="116"/>
      <c r="B46" s="11" t="s">
        <v>20</v>
      </c>
      <c r="C46" s="19"/>
      <c r="D46" s="23" t="s">
        <v>16</v>
      </c>
      <c r="E46" s="23" t="s">
        <v>16</v>
      </c>
      <c r="F46" s="23" t="s">
        <v>16</v>
      </c>
      <c r="G46" s="23" t="s">
        <v>39</v>
      </c>
      <c r="H46" s="23" t="s">
        <v>41</v>
      </c>
      <c r="I46" s="4"/>
      <c r="J46" s="26" t="str">
        <f t="shared" ref="J46:J64" si="39">D46</f>
        <v>х</v>
      </c>
      <c r="K46" s="28" t="str">
        <f t="shared" ref="K46:K64" si="40">E46</f>
        <v>х</v>
      </c>
      <c r="L46" s="28" t="str">
        <f t="shared" ref="L46:L63" si="41">F46</f>
        <v>х</v>
      </c>
      <c r="M46" s="28" t="str">
        <f t="shared" ref="M46:M63" si="42">G46</f>
        <v>+</v>
      </c>
      <c r="N46" s="28" t="str">
        <f t="shared" ref="N46:N63" si="43">H46</f>
        <v>Х</v>
      </c>
    </row>
    <row r="47" spans="1:14" ht="26.25" customHeight="1" x14ac:dyDescent="0.25">
      <c r="A47" s="116"/>
      <c r="B47" s="11" t="s">
        <v>21</v>
      </c>
      <c r="C47" s="19"/>
      <c r="D47" s="23" t="s">
        <v>16</v>
      </c>
      <c r="E47" s="23" t="s">
        <v>16</v>
      </c>
      <c r="F47" s="23" t="s">
        <v>16</v>
      </c>
      <c r="G47" s="23" t="s">
        <v>16</v>
      </c>
      <c r="H47" s="23" t="s">
        <v>39</v>
      </c>
      <c r="I47" s="4"/>
      <c r="J47" s="26" t="str">
        <f t="shared" si="39"/>
        <v>х</v>
      </c>
      <c r="K47" s="28" t="str">
        <f t="shared" si="40"/>
        <v>х</v>
      </c>
      <c r="L47" s="28" t="str">
        <f t="shared" si="41"/>
        <v>х</v>
      </c>
      <c r="M47" s="28" t="str">
        <f t="shared" si="42"/>
        <v>х</v>
      </c>
      <c r="N47" s="28" t="str">
        <f t="shared" si="43"/>
        <v>+</v>
      </c>
    </row>
    <row r="48" spans="1:14" ht="38.25" x14ac:dyDescent="0.25">
      <c r="A48" s="116"/>
      <c r="B48" s="11" t="s">
        <v>22</v>
      </c>
      <c r="C48" s="19"/>
      <c r="D48" s="23" t="s">
        <v>16</v>
      </c>
      <c r="E48" s="23" t="s">
        <v>16</v>
      </c>
      <c r="F48" s="23" t="s">
        <v>39</v>
      </c>
      <c r="G48" s="23" t="s">
        <v>39</v>
      </c>
      <c r="H48" s="23" t="s">
        <v>39</v>
      </c>
      <c r="I48" s="4"/>
      <c r="J48" s="26" t="str">
        <f t="shared" si="39"/>
        <v>х</v>
      </c>
      <c r="K48" s="28" t="str">
        <f t="shared" si="40"/>
        <v>х</v>
      </c>
      <c r="L48" s="28" t="str">
        <f t="shared" si="41"/>
        <v>+</v>
      </c>
      <c r="M48" s="28" t="str">
        <f t="shared" si="42"/>
        <v>+</v>
      </c>
      <c r="N48" s="28" t="str">
        <f t="shared" si="43"/>
        <v>+</v>
      </c>
    </row>
    <row r="49" spans="1:14" ht="38.25" x14ac:dyDescent="0.25">
      <c r="A49" s="116"/>
      <c r="B49" s="11" t="s">
        <v>23</v>
      </c>
      <c r="C49" s="19"/>
      <c r="D49" s="23" t="s">
        <v>16</v>
      </c>
      <c r="E49" s="23" t="s">
        <v>16</v>
      </c>
      <c r="F49" s="23" t="s">
        <v>39</v>
      </c>
      <c r="G49" s="23" t="s">
        <v>39</v>
      </c>
      <c r="H49" s="23" t="s">
        <v>39</v>
      </c>
      <c r="I49" s="4"/>
      <c r="J49" s="26" t="str">
        <f t="shared" si="39"/>
        <v>х</v>
      </c>
      <c r="K49" s="28" t="str">
        <f t="shared" si="40"/>
        <v>х</v>
      </c>
      <c r="L49" s="28" t="str">
        <f t="shared" si="41"/>
        <v>+</v>
      </c>
      <c r="M49" s="28" t="str">
        <f t="shared" si="42"/>
        <v>+</v>
      </c>
      <c r="N49" s="28" t="str">
        <f t="shared" si="43"/>
        <v>+</v>
      </c>
    </row>
    <row r="50" spans="1:14" ht="25.5" x14ac:dyDescent="0.25">
      <c r="A50" s="116"/>
      <c r="B50" s="11" t="s">
        <v>24</v>
      </c>
      <c r="C50" s="19"/>
      <c r="D50" s="23" t="s">
        <v>16</v>
      </c>
      <c r="E50" s="24" t="s">
        <v>16</v>
      </c>
      <c r="F50" s="24" t="s">
        <v>39</v>
      </c>
      <c r="G50" s="24" t="s">
        <v>39</v>
      </c>
      <c r="H50" s="24" t="s">
        <v>39</v>
      </c>
      <c r="I50" s="4"/>
      <c r="J50" s="26" t="str">
        <f t="shared" si="39"/>
        <v>х</v>
      </c>
      <c r="K50" s="28" t="str">
        <f t="shared" si="40"/>
        <v>х</v>
      </c>
      <c r="L50" s="28" t="str">
        <f t="shared" si="41"/>
        <v>+</v>
      </c>
      <c r="M50" s="28" t="str">
        <f t="shared" si="42"/>
        <v>+</v>
      </c>
      <c r="N50" s="28" t="str">
        <f t="shared" si="43"/>
        <v>+</v>
      </c>
    </row>
    <row r="51" spans="1:14" ht="25.5" x14ac:dyDescent="0.25">
      <c r="A51" s="116"/>
      <c r="B51" s="11" t="s">
        <v>29</v>
      </c>
      <c r="C51" s="19"/>
      <c r="D51" s="23" t="s">
        <v>16</v>
      </c>
      <c r="E51" s="23" t="s">
        <v>16</v>
      </c>
      <c r="F51" s="23" t="s">
        <v>1</v>
      </c>
      <c r="G51" s="23" t="s">
        <v>1</v>
      </c>
      <c r="H51" s="23" t="s">
        <v>42</v>
      </c>
      <c r="I51" s="47"/>
      <c r="J51" s="26" t="str">
        <f t="shared" si="39"/>
        <v>х</v>
      </c>
      <c r="K51" s="28" t="str">
        <f t="shared" si="40"/>
        <v>х</v>
      </c>
      <c r="L51" s="28" t="str">
        <f t="shared" si="41"/>
        <v>да</v>
      </c>
      <c r="M51" s="28" t="str">
        <f t="shared" si="42"/>
        <v>да</v>
      </c>
      <c r="N51" s="28" t="str">
        <f t="shared" si="43"/>
        <v>Да</v>
      </c>
    </row>
    <row r="52" spans="1:14" ht="25.5" x14ac:dyDescent="0.25">
      <c r="A52" s="116"/>
      <c r="B52" s="106" t="s">
        <v>25</v>
      </c>
      <c r="C52" s="19"/>
      <c r="D52" s="23" t="s">
        <v>16</v>
      </c>
      <c r="E52" s="23" t="s">
        <v>16</v>
      </c>
      <c r="F52" s="23" t="s">
        <v>39</v>
      </c>
      <c r="G52" s="23" t="s">
        <v>39</v>
      </c>
      <c r="H52" s="23" t="s">
        <v>39</v>
      </c>
      <c r="I52" s="47"/>
      <c r="J52" s="26" t="str">
        <f t="shared" si="39"/>
        <v>х</v>
      </c>
      <c r="K52" s="28" t="str">
        <f t="shared" si="40"/>
        <v>х</v>
      </c>
      <c r="L52" s="28" t="str">
        <f t="shared" si="41"/>
        <v>+</v>
      </c>
      <c r="M52" s="28" t="str">
        <f t="shared" si="42"/>
        <v>+</v>
      </c>
      <c r="N52" s="28" t="str">
        <f t="shared" si="43"/>
        <v>+</v>
      </c>
    </row>
    <row r="53" spans="1:14" ht="25.5" x14ac:dyDescent="0.25">
      <c r="A53" s="116"/>
      <c r="B53" s="11" t="s">
        <v>30</v>
      </c>
      <c r="C53" s="19"/>
      <c r="D53" s="29" t="s">
        <v>16</v>
      </c>
      <c r="E53" s="30" t="s">
        <v>16</v>
      </c>
      <c r="F53" s="30" t="s">
        <v>39</v>
      </c>
      <c r="G53" s="30" t="s">
        <v>39</v>
      </c>
      <c r="H53" s="30" t="s">
        <v>39</v>
      </c>
      <c r="I53" s="48"/>
      <c r="J53" s="26" t="str">
        <f t="shared" si="39"/>
        <v>х</v>
      </c>
      <c r="K53" s="28" t="str">
        <f t="shared" si="40"/>
        <v>х</v>
      </c>
      <c r="L53" s="28" t="str">
        <f t="shared" si="41"/>
        <v>+</v>
      </c>
      <c r="M53" s="28" t="str">
        <f t="shared" si="42"/>
        <v>+</v>
      </c>
      <c r="N53" s="28" t="str">
        <f t="shared" si="43"/>
        <v>+</v>
      </c>
    </row>
    <row r="54" spans="1:14" ht="51" x14ac:dyDescent="0.25">
      <c r="A54" s="116"/>
      <c r="B54" s="11" t="s">
        <v>46</v>
      </c>
      <c r="C54" s="19"/>
      <c r="D54" s="23" t="s">
        <v>16</v>
      </c>
      <c r="E54" s="24" t="s">
        <v>16</v>
      </c>
      <c r="F54" s="24" t="s">
        <v>1</v>
      </c>
      <c r="G54" s="24" t="s">
        <v>1</v>
      </c>
      <c r="H54" s="24" t="s">
        <v>42</v>
      </c>
      <c r="I54" s="49"/>
      <c r="J54" s="26" t="str">
        <f t="shared" si="39"/>
        <v>х</v>
      </c>
      <c r="K54" s="28" t="str">
        <f t="shared" si="40"/>
        <v>х</v>
      </c>
      <c r="L54" s="28" t="str">
        <f t="shared" si="41"/>
        <v>да</v>
      </c>
      <c r="M54" s="28" t="str">
        <f t="shared" si="42"/>
        <v>да</v>
      </c>
      <c r="N54" s="28" t="str">
        <f t="shared" si="43"/>
        <v>Да</v>
      </c>
    </row>
    <row r="55" spans="1:14" ht="38.25" x14ac:dyDescent="0.25">
      <c r="A55" s="116"/>
      <c r="B55" s="11" t="s">
        <v>31</v>
      </c>
      <c r="C55" s="19"/>
      <c r="D55" s="23" t="s">
        <v>16</v>
      </c>
      <c r="E55" s="23" t="s">
        <v>16</v>
      </c>
      <c r="F55" s="23" t="s">
        <v>1</v>
      </c>
      <c r="G55" s="23" t="s">
        <v>1</v>
      </c>
      <c r="H55" s="23" t="s">
        <v>42</v>
      </c>
      <c r="I55" s="49"/>
      <c r="J55" s="26" t="str">
        <f t="shared" si="39"/>
        <v>х</v>
      </c>
      <c r="K55" s="28" t="str">
        <f t="shared" si="40"/>
        <v>х</v>
      </c>
      <c r="L55" s="28" t="str">
        <f t="shared" si="41"/>
        <v>да</v>
      </c>
      <c r="M55" s="28" t="str">
        <f t="shared" si="42"/>
        <v>да</v>
      </c>
      <c r="N55" s="28" t="str">
        <f t="shared" si="43"/>
        <v>Да</v>
      </c>
    </row>
    <row r="56" spans="1:14" ht="25.5" x14ac:dyDescent="0.25">
      <c r="A56" s="116"/>
      <c r="B56" s="11" t="s">
        <v>32</v>
      </c>
      <c r="C56" s="19"/>
      <c r="D56" s="23" t="s">
        <v>16</v>
      </c>
      <c r="E56" s="23" t="s">
        <v>16</v>
      </c>
      <c r="F56" s="23" t="s">
        <v>39</v>
      </c>
      <c r="G56" s="23" t="s">
        <v>39</v>
      </c>
      <c r="H56" s="23" t="s">
        <v>39</v>
      </c>
      <c r="I56" s="4"/>
      <c r="J56" s="26" t="str">
        <f t="shared" si="39"/>
        <v>х</v>
      </c>
      <c r="K56" s="28" t="str">
        <f t="shared" si="40"/>
        <v>х</v>
      </c>
      <c r="L56" s="28" t="str">
        <f t="shared" si="41"/>
        <v>+</v>
      </c>
      <c r="M56" s="28" t="str">
        <f t="shared" si="42"/>
        <v>+</v>
      </c>
      <c r="N56" s="28" t="str">
        <f t="shared" si="43"/>
        <v>+</v>
      </c>
    </row>
    <row r="57" spans="1:14" x14ac:dyDescent="0.25">
      <c r="A57" s="116"/>
      <c r="B57" s="11" t="s">
        <v>3</v>
      </c>
      <c r="C57" s="19"/>
      <c r="D57" s="23" t="s">
        <v>16</v>
      </c>
      <c r="E57" s="23" t="s">
        <v>16</v>
      </c>
      <c r="F57" s="23" t="s">
        <v>39</v>
      </c>
      <c r="G57" s="23" t="s">
        <v>39</v>
      </c>
      <c r="H57" s="23" t="s">
        <v>39</v>
      </c>
      <c r="I57" s="4"/>
      <c r="J57" s="26" t="str">
        <f t="shared" si="39"/>
        <v>х</v>
      </c>
      <c r="K57" s="28" t="str">
        <f t="shared" si="40"/>
        <v>х</v>
      </c>
      <c r="L57" s="28" t="str">
        <f t="shared" si="41"/>
        <v>+</v>
      </c>
      <c r="M57" s="28" t="str">
        <f t="shared" si="42"/>
        <v>+</v>
      </c>
      <c r="N57" s="28" t="str">
        <f t="shared" si="43"/>
        <v>+</v>
      </c>
    </row>
    <row r="58" spans="1:14" ht="25.5" x14ac:dyDescent="0.25">
      <c r="A58" s="116"/>
      <c r="B58" s="11" t="s">
        <v>35</v>
      </c>
      <c r="C58" s="19"/>
      <c r="D58" s="23" t="s">
        <v>16</v>
      </c>
      <c r="E58" s="24" t="s">
        <v>16</v>
      </c>
      <c r="F58" s="24" t="s">
        <v>39</v>
      </c>
      <c r="G58" s="24" t="s">
        <v>39</v>
      </c>
      <c r="H58" s="24" t="s">
        <v>39</v>
      </c>
      <c r="I58" s="4"/>
      <c r="J58" s="26" t="str">
        <f t="shared" si="39"/>
        <v>х</v>
      </c>
      <c r="K58" s="28" t="str">
        <f t="shared" si="40"/>
        <v>х</v>
      </c>
      <c r="L58" s="28" t="str">
        <f t="shared" si="41"/>
        <v>+</v>
      </c>
      <c r="M58" s="28" t="str">
        <f t="shared" si="42"/>
        <v>+</v>
      </c>
      <c r="N58" s="28" t="str">
        <f t="shared" si="43"/>
        <v>+</v>
      </c>
    </row>
    <row r="59" spans="1:14" ht="25.5" x14ac:dyDescent="0.25">
      <c r="A59" s="116"/>
      <c r="B59" s="11" t="s">
        <v>57</v>
      </c>
      <c r="C59" s="19"/>
      <c r="D59" s="23" t="s">
        <v>16</v>
      </c>
      <c r="E59" s="23" t="s">
        <v>16</v>
      </c>
      <c r="F59" s="23" t="s">
        <v>39</v>
      </c>
      <c r="G59" s="23" t="s">
        <v>39</v>
      </c>
      <c r="H59" s="23" t="s">
        <v>39</v>
      </c>
      <c r="I59" s="4"/>
      <c r="J59" s="26" t="str">
        <f t="shared" si="39"/>
        <v>х</v>
      </c>
      <c r="K59" s="28" t="str">
        <f t="shared" si="40"/>
        <v>х</v>
      </c>
      <c r="L59" s="28" t="str">
        <f t="shared" si="41"/>
        <v>+</v>
      </c>
      <c r="M59" s="28" t="str">
        <f t="shared" si="42"/>
        <v>+</v>
      </c>
      <c r="N59" s="28" t="str">
        <f t="shared" si="43"/>
        <v>+</v>
      </c>
    </row>
    <row r="60" spans="1:14" x14ac:dyDescent="0.25">
      <c r="A60" s="116"/>
      <c r="B60" s="11" t="s">
        <v>4</v>
      </c>
      <c r="C60" s="19"/>
      <c r="D60" s="23" t="s">
        <v>16</v>
      </c>
      <c r="E60" s="23" t="s">
        <v>16</v>
      </c>
      <c r="F60" s="23" t="s">
        <v>42</v>
      </c>
      <c r="G60" s="23" t="s">
        <v>1</v>
      </c>
      <c r="H60" s="23" t="s">
        <v>42</v>
      </c>
      <c r="I60" s="4"/>
      <c r="J60" s="26" t="str">
        <f t="shared" si="39"/>
        <v>х</v>
      </c>
      <c r="K60" s="28" t="str">
        <f t="shared" si="40"/>
        <v>х</v>
      </c>
      <c r="L60" s="28" t="str">
        <f t="shared" si="41"/>
        <v>Да</v>
      </c>
      <c r="M60" s="28" t="str">
        <f t="shared" si="42"/>
        <v>да</v>
      </c>
      <c r="N60" s="28" t="str">
        <f t="shared" si="43"/>
        <v>Да</v>
      </c>
    </row>
    <row r="61" spans="1:14" x14ac:dyDescent="0.25">
      <c r="A61" s="116"/>
      <c r="B61" s="11" t="s">
        <v>5</v>
      </c>
      <c r="C61" s="20"/>
      <c r="D61" s="23" t="s">
        <v>16</v>
      </c>
      <c r="E61" s="23" t="s">
        <v>41</v>
      </c>
      <c r="F61" s="23" t="s">
        <v>39</v>
      </c>
      <c r="G61" s="23" t="s">
        <v>39</v>
      </c>
      <c r="H61" s="23" t="s">
        <v>39</v>
      </c>
      <c r="I61" s="4"/>
      <c r="J61" s="26" t="str">
        <f t="shared" si="39"/>
        <v>х</v>
      </c>
      <c r="K61" s="28" t="str">
        <f t="shared" si="40"/>
        <v>Х</v>
      </c>
      <c r="L61" s="28" t="str">
        <f t="shared" si="41"/>
        <v>+</v>
      </c>
      <c r="M61" s="28" t="str">
        <f t="shared" si="42"/>
        <v>+</v>
      </c>
      <c r="N61" s="28" t="str">
        <f t="shared" si="43"/>
        <v>+</v>
      </c>
    </row>
    <row r="62" spans="1:14" ht="25.5" x14ac:dyDescent="0.25">
      <c r="A62" s="116"/>
      <c r="B62" s="11" t="s">
        <v>33</v>
      </c>
      <c r="C62" s="20"/>
      <c r="D62" s="23" t="s">
        <v>16</v>
      </c>
      <c r="E62" s="23" t="s">
        <v>41</v>
      </c>
      <c r="F62" s="23" t="s">
        <v>39</v>
      </c>
      <c r="G62" s="23" t="s">
        <v>39</v>
      </c>
      <c r="H62" s="23" t="s">
        <v>39</v>
      </c>
      <c r="I62" s="4"/>
      <c r="J62" s="26" t="str">
        <f t="shared" si="39"/>
        <v>х</v>
      </c>
      <c r="K62" s="28" t="str">
        <f t="shared" si="40"/>
        <v>Х</v>
      </c>
      <c r="L62" s="28" t="str">
        <f t="shared" si="41"/>
        <v>+</v>
      </c>
      <c r="M62" s="28" t="str">
        <f t="shared" si="42"/>
        <v>+</v>
      </c>
      <c r="N62" s="28" t="str">
        <f t="shared" si="43"/>
        <v>+</v>
      </c>
    </row>
    <row r="63" spans="1:14" ht="25.5" x14ac:dyDescent="0.25">
      <c r="A63" s="117"/>
      <c r="B63" s="11" t="s">
        <v>17</v>
      </c>
      <c r="C63" s="20"/>
      <c r="D63" s="23" t="s">
        <v>16</v>
      </c>
      <c r="E63" s="23" t="s">
        <v>16</v>
      </c>
      <c r="F63" s="23" t="s">
        <v>39</v>
      </c>
      <c r="G63" s="23" t="s">
        <v>39</v>
      </c>
      <c r="H63" s="23" t="s">
        <v>39</v>
      </c>
      <c r="I63" s="4"/>
      <c r="J63" s="26" t="str">
        <f t="shared" si="39"/>
        <v>х</v>
      </c>
      <c r="K63" s="28" t="str">
        <f t="shared" si="40"/>
        <v>х</v>
      </c>
      <c r="L63" s="28" t="str">
        <f t="shared" si="41"/>
        <v>+</v>
      </c>
      <c r="M63" s="28" t="str">
        <f t="shared" si="42"/>
        <v>+</v>
      </c>
      <c r="N63" s="28" t="str">
        <f t="shared" si="43"/>
        <v>+</v>
      </c>
    </row>
    <row r="64" spans="1:14" s="86" customFormat="1" ht="25.5" x14ac:dyDescent="0.25">
      <c r="A64" s="104" t="s">
        <v>54</v>
      </c>
      <c r="B64" s="77" t="s">
        <v>36</v>
      </c>
      <c r="C64" s="78" t="s">
        <v>15</v>
      </c>
      <c r="D64" s="79" t="s">
        <v>16</v>
      </c>
      <c r="E64" s="80" t="s">
        <v>41</v>
      </c>
      <c r="F64" s="81">
        <v>570000</v>
      </c>
      <c r="G64" s="81">
        <v>826376.4</v>
      </c>
      <c r="H64" s="81">
        <v>862376.4</v>
      </c>
      <c r="I64" s="82"/>
      <c r="J64" s="83" t="str">
        <f t="shared" si="39"/>
        <v>х</v>
      </c>
      <c r="K64" s="84" t="str">
        <f t="shared" si="40"/>
        <v>Х</v>
      </c>
      <c r="L64" s="85">
        <f t="shared" ref="L64" si="44">F64*$I$5</f>
        <v>570000</v>
      </c>
      <c r="M64" s="85">
        <f t="shared" ref="M64" si="45">G64*$I$5</f>
        <v>826376.4</v>
      </c>
      <c r="N64" s="85">
        <f t="shared" ref="N64" si="46">H64*$I$5</f>
        <v>862376.4</v>
      </c>
    </row>
    <row r="65" spans="1:14" ht="25.5" x14ac:dyDescent="0.25">
      <c r="A65" s="115"/>
      <c r="B65" s="34" t="s">
        <v>18</v>
      </c>
      <c r="C65" s="19"/>
      <c r="D65" s="35" t="s">
        <v>16</v>
      </c>
      <c r="E65" s="36" t="s">
        <v>16</v>
      </c>
      <c r="F65" s="35" t="s">
        <v>39</v>
      </c>
      <c r="G65" s="35" t="s">
        <v>39</v>
      </c>
      <c r="H65" s="35" t="s">
        <v>39</v>
      </c>
      <c r="I65" s="4"/>
      <c r="J65" s="26" t="str">
        <f t="shared" ref="J65" si="47">D65</f>
        <v>х</v>
      </c>
      <c r="K65" s="28" t="str">
        <f t="shared" ref="K65" si="48">E65</f>
        <v>х</v>
      </c>
      <c r="L65" s="28" t="str">
        <f t="shared" ref="L65" si="49">F65</f>
        <v>+</v>
      </c>
      <c r="M65" s="28" t="str">
        <f t="shared" ref="M65" si="50">G65</f>
        <v>+</v>
      </c>
      <c r="N65" s="28" t="str">
        <f t="shared" ref="N65" si="51">H65</f>
        <v>+</v>
      </c>
    </row>
    <row r="66" spans="1:14" x14ac:dyDescent="0.25">
      <c r="A66" s="116"/>
      <c r="B66" s="11" t="s">
        <v>59</v>
      </c>
      <c r="C66" s="19"/>
      <c r="D66" s="23" t="s">
        <v>16</v>
      </c>
      <c r="E66" s="24" t="s">
        <v>16</v>
      </c>
      <c r="F66" s="23" t="s">
        <v>39</v>
      </c>
      <c r="G66" s="23" t="s">
        <v>39</v>
      </c>
      <c r="H66" s="23" t="s">
        <v>39</v>
      </c>
      <c r="I66" s="4"/>
      <c r="J66" s="26" t="str">
        <f t="shared" ref="J66:J85" si="52">D66</f>
        <v>х</v>
      </c>
      <c r="K66" s="28" t="str">
        <f t="shared" ref="K66:K85" si="53">E66</f>
        <v>х</v>
      </c>
      <c r="L66" s="28" t="str">
        <f t="shared" ref="L66:L85" si="54">F66</f>
        <v>+</v>
      </c>
      <c r="M66" s="28" t="str">
        <f t="shared" ref="M66:M85" si="55">G66</f>
        <v>+</v>
      </c>
      <c r="N66" s="28" t="str">
        <f t="shared" ref="N66:N85" si="56">H66</f>
        <v>+</v>
      </c>
    </row>
    <row r="67" spans="1:14" ht="25.5" x14ac:dyDescent="0.25">
      <c r="A67" s="116"/>
      <c r="B67" s="11" t="s">
        <v>19</v>
      </c>
      <c r="C67" s="19"/>
      <c r="D67" s="23" t="s">
        <v>16</v>
      </c>
      <c r="E67" s="24" t="s">
        <v>16</v>
      </c>
      <c r="F67" s="23" t="s">
        <v>39</v>
      </c>
      <c r="G67" s="23" t="s">
        <v>16</v>
      </c>
      <c r="H67" s="23" t="s">
        <v>41</v>
      </c>
      <c r="I67" s="4"/>
      <c r="J67" s="26" t="str">
        <f t="shared" si="52"/>
        <v>х</v>
      </c>
      <c r="K67" s="28" t="str">
        <f t="shared" si="53"/>
        <v>х</v>
      </c>
      <c r="L67" s="28" t="str">
        <f t="shared" si="54"/>
        <v>+</v>
      </c>
      <c r="M67" s="28" t="str">
        <f t="shared" si="55"/>
        <v>х</v>
      </c>
      <c r="N67" s="28" t="str">
        <f t="shared" si="56"/>
        <v>Х</v>
      </c>
    </row>
    <row r="68" spans="1:14" ht="25.5" x14ac:dyDescent="0.25">
      <c r="A68" s="116"/>
      <c r="B68" s="11" t="s">
        <v>20</v>
      </c>
      <c r="C68" s="19"/>
      <c r="D68" s="23" t="s">
        <v>16</v>
      </c>
      <c r="E68" s="24" t="s">
        <v>16</v>
      </c>
      <c r="F68" s="23" t="s">
        <v>16</v>
      </c>
      <c r="G68" s="23" t="s">
        <v>39</v>
      </c>
      <c r="H68" s="23" t="s">
        <v>16</v>
      </c>
      <c r="I68" s="4"/>
      <c r="J68" s="26" t="str">
        <f t="shared" si="52"/>
        <v>х</v>
      </c>
      <c r="K68" s="28" t="str">
        <f t="shared" si="53"/>
        <v>х</v>
      </c>
      <c r="L68" s="28" t="str">
        <f t="shared" si="54"/>
        <v>х</v>
      </c>
      <c r="M68" s="28" t="str">
        <f t="shared" si="55"/>
        <v>+</v>
      </c>
      <c r="N68" s="28" t="str">
        <f t="shared" si="56"/>
        <v>х</v>
      </c>
    </row>
    <row r="69" spans="1:14" ht="25.5" x14ac:dyDescent="0.25">
      <c r="A69" s="116"/>
      <c r="B69" s="4" t="s">
        <v>21</v>
      </c>
      <c r="C69" s="19"/>
      <c r="D69" s="23" t="s">
        <v>16</v>
      </c>
      <c r="E69" s="24" t="s">
        <v>16</v>
      </c>
      <c r="F69" s="23" t="s">
        <v>16</v>
      </c>
      <c r="G69" s="23" t="s">
        <v>16</v>
      </c>
      <c r="H69" s="23" t="s">
        <v>39</v>
      </c>
      <c r="I69" s="13"/>
      <c r="J69" s="26" t="str">
        <f t="shared" si="52"/>
        <v>х</v>
      </c>
      <c r="K69" s="28" t="str">
        <f t="shared" si="53"/>
        <v>х</v>
      </c>
      <c r="L69" s="28" t="str">
        <f t="shared" si="54"/>
        <v>х</v>
      </c>
      <c r="M69" s="28" t="str">
        <f t="shared" si="55"/>
        <v>х</v>
      </c>
      <c r="N69" s="28" t="str">
        <f t="shared" si="56"/>
        <v>+</v>
      </c>
    </row>
    <row r="70" spans="1:14" ht="38.25" x14ac:dyDescent="0.25">
      <c r="A70" s="116"/>
      <c r="B70" s="11" t="s">
        <v>37</v>
      </c>
      <c r="C70" s="19"/>
      <c r="D70" s="23" t="s">
        <v>16</v>
      </c>
      <c r="E70" s="24" t="s">
        <v>16</v>
      </c>
      <c r="F70" s="23" t="s">
        <v>39</v>
      </c>
      <c r="G70" s="23" t="s">
        <v>39</v>
      </c>
      <c r="H70" s="23" t="s">
        <v>39</v>
      </c>
      <c r="I70" s="14"/>
      <c r="J70" s="26" t="str">
        <f t="shared" si="52"/>
        <v>х</v>
      </c>
      <c r="K70" s="28" t="str">
        <f t="shared" si="53"/>
        <v>х</v>
      </c>
      <c r="L70" s="28" t="str">
        <f t="shared" si="54"/>
        <v>+</v>
      </c>
      <c r="M70" s="28" t="str">
        <f t="shared" si="55"/>
        <v>+</v>
      </c>
      <c r="N70" s="28" t="str">
        <f t="shared" si="56"/>
        <v>+</v>
      </c>
    </row>
    <row r="71" spans="1:14" ht="38.25" x14ac:dyDescent="0.25">
      <c r="A71" s="116"/>
      <c r="B71" s="12" t="s">
        <v>23</v>
      </c>
      <c r="C71" s="19"/>
      <c r="D71" s="23" t="s">
        <v>16</v>
      </c>
      <c r="E71" s="24" t="s">
        <v>16</v>
      </c>
      <c r="F71" s="24" t="s">
        <v>39</v>
      </c>
      <c r="G71" s="24" t="s">
        <v>39</v>
      </c>
      <c r="H71" s="24" t="s">
        <v>39</v>
      </c>
      <c r="I71" s="4"/>
      <c r="J71" s="26" t="str">
        <f t="shared" si="52"/>
        <v>х</v>
      </c>
      <c r="K71" s="28" t="str">
        <f t="shared" si="53"/>
        <v>х</v>
      </c>
      <c r="L71" s="28" t="str">
        <f t="shared" si="54"/>
        <v>+</v>
      </c>
      <c r="M71" s="28" t="str">
        <f t="shared" si="55"/>
        <v>+</v>
      </c>
      <c r="N71" s="28" t="str">
        <f t="shared" si="56"/>
        <v>+</v>
      </c>
    </row>
    <row r="72" spans="1:14" ht="25.5" x14ac:dyDescent="0.25">
      <c r="A72" s="116"/>
      <c r="B72" s="12" t="s">
        <v>24</v>
      </c>
      <c r="C72" s="19"/>
      <c r="D72" s="23" t="s">
        <v>16</v>
      </c>
      <c r="E72" s="24" t="s">
        <v>16</v>
      </c>
      <c r="F72" s="23" t="s">
        <v>39</v>
      </c>
      <c r="G72" s="23" t="s">
        <v>39</v>
      </c>
      <c r="H72" s="23" t="s">
        <v>39</v>
      </c>
      <c r="I72" s="13"/>
      <c r="J72" s="26" t="str">
        <f t="shared" si="52"/>
        <v>х</v>
      </c>
      <c r="K72" s="28" t="str">
        <f t="shared" si="53"/>
        <v>х</v>
      </c>
      <c r="L72" s="28" t="str">
        <f t="shared" si="54"/>
        <v>+</v>
      </c>
      <c r="M72" s="28" t="str">
        <f t="shared" si="55"/>
        <v>+</v>
      </c>
      <c r="N72" s="28" t="str">
        <f t="shared" si="56"/>
        <v>+</v>
      </c>
    </row>
    <row r="73" spans="1:14" ht="25.5" x14ac:dyDescent="0.25">
      <c r="A73" s="116"/>
      <c r="B73" s="4" t="s">
        <v>29</v>
      </c>
      <c r="C73" s="19"/>
      <c r="D73" s="23" t="s">
        <v>16</v>
      </c>
      <c r="E73" s="24" t="s">
        <v>16</v>
      </c>
      <c r="F73" s="23" t="s">
        <v>1</v>
      </c>
      <c r="G73" s="23" t="s">
        <v>1</v>
      </c>
      <c r="H73" s="23" t="s">
        <v>1</v>
      </c>
      <c r="I73" s="47"/>
      <c r="J73" s="26" t="str">
        <f t="shared" si="52"/>
        <v>х</v>
      </c>
      <c r="K73" s="28" t="str">
        <f t="shared" si="53"/>
        <v>х</v>
      </c>
      <c r="L73" s="28" t="str">
        <f t="shared" si="54"/>
        <v>да</v>
      </c>
      <c r="M73" s="28" t="str">
        <f t="shared" si="55"/>
        <v>да</v>
      </c>
      <c r="N73" s="28" t="str">
        <f t="shared" si="56"/>
        <v>да</v>
      </c>
    </row>
    <row r="74" spans="1:14" ht="25.5" x14ac:dyDescent="0.25">
      <c r="A74" s="116"/>
      <c r="B74" s="106" t="s">
        <v>25</v>
      </c>
      <c r="C74" s="19"/>
      <c r="D74" s="29" t="s">
        <v>16</v>
      </c>
      <c r="E74" s="30" t="s">
        <v>16</v>
      </c>
      <c r="F74" s="30" t="s">
        <v>39</v>
      </c>
      <c r="G74" s="30" t="s">
        <v>39</v>
      </c>
      <c r="H74" s="30" t="s">
        <v>39</v>
      </c>
      <c r="I74" s="48"/>
      <c r="J74" s="26" t="str">
        <f t="shared" si="52"/>
        <v>х</v>
      </c>
      <c r="K74" s="28" t="str">
        <f t="shared" si="53"/>
        <v>х</v>
      </c>
      <c r="L74" s="28" t="str">
        <f t="shared" si="54"/>
        <v>+</v>
      </c>
      <c r="M74" s="28" t="str">
        <f t="shared" si="55"/>
        <v>+</v>
      </c>
      <c r="N74" s="28" t="str">
        <f t="shared" si="56"/>
        <v>+</v>
      </c>
    </row>
    <row r="75" spans="1:14" ht="25.5" x14ac:dyDescent="0.25">
      <c r="A75" s="116"/>
      <c r="B75" s="4" t="s">
        <v>38</v>
      </c>
      <c r="C75" s="19"/>
      <c r="D75" s="23" t="s">
        <v>16</v>
      </c>
      <c r="E75" s="24" t="s">
        <v>16</v>
      </c>
      <c r="F75" s="24" t="s">
        <v>39</v>
      </c>
      <c r="G75" s="24" t="s">
        <v>39</v>
      </c>
      <c r="H75" s="24" t="s">
        <v>39</v>
      </c>
      <c r="I75" s="49"/>
      <c r="J75" s="26" t="str">
        <f t="shared" si="52"/>
        <v>х</v>
      </c>
      <c r="K75" s="28" t="str">
        <f t="shared" si="53"/>
        <v>х</v>
      </c>
      <c r="L75" s="28" t="str">
        <f t="shared" si="54"/>
        <v>+</v>
      </c>
      <c r="M75" s="28" t="str">
        <f t="shared" si="55"/>
        <v>+</v>
      </c>
      <c r="N75" s="28" t="str">
        <f t="shared" si="56"/>
        <v>+</v>
      </c>
    </row>
    <row r="76" spans="1:14" x14ac:dyDescent="0.25">
      <c r="A76" s="116"/>
      <c r="B76" s="4" t="s">
        <v>44</v>
      </c>
      <c r="C76" s="19"/>
      <c r="D76" s="23" t="s">
        <v>16</v>
      </c>
      <c r="E76" s="24" t="s">
        <v>16</v>
      </c>
      <c r="F76" s="46" t="s">
        <v>2</v>
      </c>
      <c r="G76" s="46" t="s">
        <v>2</v>
      </c>
      <c r="H76" s="46" t="s">
        <v>2</v>
      </c>
      <c r="I76" s="47"/>
      <c r="J76" s="26" t="str">
        <f t="shared" si="52"/>
        <v>х</v>
      </c>
      <c r="K76" s="28" t="str">
        <f t="shared" si="53"/>
        <v>х</v>
      </c>
      <c r="L76" s="50" t="str">
        <f t="shared" si="54"/>
        <v>при необходимости</v>
      </c>
      <c r="M76" s="50" t="str">
        <f t="shared" si="55"/>
        <v>при необходимости</v>
      </c>
      <c r="N76" s="50" t="str">
        <f t="shared" si="56"/>
        <v>при необходимости</v>
      </c>
    </row>
    <row r="77" spans="1:14" ht="39.6" customHeight="1" x14ac:dyDescent="0.25">
      <c r="A77" s="116"/>
      <c r="B77" s="4" t="s">
        <v>43</v>
      </c>
      <c r="C77" s="19"/>
      <c r="D77" s="23"/>
      <c r="E77" s="24"/>
      <c r="F77" s="46"/>
      <c r="G77" s="46"/>
      <c r="H77" s="46"/>
      <c r="I77" s="47"/>
      <c r="J77" s="26">
        <f t="shared" si="52"/>
        <v>0</v>
      </c>
      <c r="K77" s="28">
        <f t="shared" si="53"/>
        <v>0</v>
      </c>
      <c r="L77" s="28">
        <f t="shared" si="54"/>
        <v>0</v>
      </c>
      <c r="M77" s="28">
        <f t="shared" si="55"/>
        <v>0</v>
      </c>
      <c r="N77" s="28">
        <f t="shared" si="56"/>
        <v>0</v>
      </c>
    </row>
    <row r="78" spans="1:14" ht="38.25" x14ac:dyDescent="0.25">
      <c r="A78" s="116"/>
      <c r="B78" s="4" t="s">
        <v>31</v>
      </c>
      <c r="C78" s="19"/>
      <c r="D78" s="23" t="s">
        <v>16</v>
      </c>
      <c r="E78" s="24" t="s">
        <v>16</v>
      </c>
      <c r="F78" s="46" t="s">
        <v>2</v>
      </c>
      <c r="G78" s="46" t="s">
        <v>2</v>
      </c>
      <c r="H78" s="46" t="s">
        <v>2</v>
      </c>
      <c r="I78" s="47"/>
      <c r="J78" s="26" t="str">
        <f t="shared" si="52"/>
        <v>х</v>
      </c>
      <c r="K78" s="28" t="str">
        <f t="shared" si="53"/>
        <v>х</v>
      </c>
      <c r="L78" s="50" t="str">
        <f t="shared" si="54"/>
        <v>при необходимости</v>
      </c>
      <c r="M78" s="50" t="str">
        <f t="shared" si="55"/>
        <v>при необходимости</v>
      </c>
      <c r="N78" s="50" t="str">
        <f t="shared" si="56"/>
        <v>при необходимости</v>
      </c>
    </row>
    <row r="79" spans="1:14" ht="25.5" x14ac:dyDescent="0.25">
      <c r="A79" s="116"/>
      <c r="B79" s="4" t="s">
        <v>32</v>
      </c>
      <c r="C79" s="19"/>
      <c r="D79" s="23" t="s">
        <v>16</v>
      </c>
      <c r="E79" s="24" t="s">
        <v>16</v>
      </c>
      <c r="F79" s="24" t="s">
        <v>39</v>
      </c>
      <c r="G79" s="24" t="s">
        <v>39</v>
      </c>
      <c r="H79" s="24" t="s">
        <v>39</v>
      </c>
      <c r="I79" s="4"/>
      <c r="J79" s="26" t="str">
        <f t="shared" si="52"/>
        <v>х</v>
      </c>
      <c r="K79" s="28" t="str">
        <f t="shared" si="53"/>
        <v>х</v>
      </c>
      <c r="L79" s="28" t="str">
        <f t="shared" si="54"/>
        <v>+</v>
      </c>
      <c r="M79" s="28" t="str">
        <f t="shared" si="55"/>
        <v>+</v>
      </c>
      <c r="N79" s="28" t="str">
        <f t="shared" si="56"/>
        <v>+</v>
      </c>
    </row>
    <row r="80" spans="1:14" x14ac:dyDescent="0.25">
      <c r="A80" s="116"/>
      <c r="B80" s="4" t="s">
        <v>3</v>
      </c>
      <c r="C80" s="19"/>
      <c r="D80" s="23" t="s">
        <v>16</v>
      </c>
      <c r="E80" s="24" t="s">
        <v>16</v>
      </c>
      <c r="F80" s="23" t="s">
        <v>39</v>
      </c>
      <c r="G80" s="23" t="s">
        <v>39</v>
      </c>
      <c r="H80" s="23" t="s">
        <v>39</v>
      </c>
      <c r="I80" s="4"/>
      <c r="J80" s="26" t="str">
        <f t="shared" si="52"/>
        <v>х</v>
      </c>
      <c r="K80" s="28" t="str">
        <f t="shared" si="53"/>
        <v>х</v>
      </c>
      <c r="L80" s="28" t="str">
        <f t="shared" si="54"/>
        <v>+</v>
      </c>
      <c r="M80" s="28" t="str">
        <f t="shared" si="55"/>
        <v>+</v>
      </c>
      <c r="N80" s="28" t="str">
        <f t="shared" si="56"/>
        <v>+</v>
      </c>
    </row>
    <row r="81" spans="1:14" ht="25.5" x14ac:dyDescent="0.25">
      <c r="A81" s="116"/>
      <c r="B81" s="4" t="s">
        <v>57</v>
      </c>
      <c r="C81" s="19"/>
      <c r="D81" s="23" t="s">
        <v>16</v>
      </c>
      <c r="E81" s="24" t="s">
        <v>16</v>
      </c>
      <c r="F81" s="23" t="s">
        <v>39</v>
      </c>
      <c r="G81" s="23" t="s">
        <v>39</v>
      </c>
      <c r="H81" s="23" t="s">
        <v>39</v>
      </c>
      <c r="I81" s="4"/>
      <c r="J81" s="26" t="str">
        <f t="shared" si="52"/>
        <v>х</v>
      </c>
      <c r="K81" s="28" t="str">
        <f t="shared" si="53"/>
        <v>х</v>
      </c>
      <c r="L81" s="28" t="str">
        <f t="shared" si="54"/>
        <v>+</v>
      </c>
      <c r="M81" s="28" t="str">
        <f t="shared" si="55"/>
        <v>+</v>
      </c>
      <c r="N81" s="28" t="str">
        <f t="shared" si="56"/>
        <v>+</v>
      </c>
    </row>
    <row r="82" spans="1:14" x14ac:dyDescent="0.25">
      <c r="A82" s="116"/>
      <c r="B82" s="4" t="s">
        <v>4</v>
      </c>
      <c r="C82" s="32"/>
      <c r="D82" s="23" t="s">
        <v>16</v>
      </c>
      <c r="E82" s="24" t="s">
        <v>16</v>
      </c>
      <c r="F82" s="23" t="s">
        <v>1</v>
      </c>
      <c r="G82" s="23" t="s">
        <v>1</v>
      </c>
      <c r="H82" s="23" t="s">
        <v>42</v>
      </c>
      <c r="I82" s="4"/>
      <c r="J82" s="26" t="str">
        <f t="shared" si="52"/>
        <v>х</v>
      </c>
      <c r="K82" s="28" t="str">
        <f t="shared" si="53"/>
        <v>х</v>
      </c>
      <c r="L82" s="28" t="str">
        <f t="shared" si="54"/>
        <v>да</v>
      </c>
      <c r="M82" s="28" t="str">
        <f t="shared" si="55"/>
        <v>да</v>
      </c>
      <c r="N82" s="28" t="str">
        <f t="shared" si="56"/>
        <v>Да</v>
      </c>
    </row>
    <row r="83" spans="1:14" x14ac:dyDescent="0.25">
      <c r="A83" s="116"/>
      <c r="B83" s="4" t="s">
        <v>5</v>
      </c>
      <c r="C83" s="31"/>
      <c r="D83" s="23" t="s">
        <v>16</v>
      </c>
      <c r="E83" s="24" t="s">
        <v>16</v>
      </c>
      <c r="F83" s="23" t="s">
        <v>39</v>
      </c>
      <c r="G83" s="23" t="s">
        <v>39</v>
      </c>
      <c r="H83" s="23" t="s">
        <v>39</v>
      </c>
      <c r="I83" s="4"/>
      <c r="J83" s="26" t="str">
        <f t="shared" si="52"/>
        <v>х</v>
      </c>
      <c r="K83" s="28" t="str">
        <f t="shared" si="53"/>
        <v>х</v>
      </c>
      <c r="L83" s="28" t="str">
        <f t="shared" si="54"/>
        <v>+</v>
      </c>
      <c r="M83" s="28" t="str">
        <f t="shared" si="55"/>
        <v>+</v>
      </c>
      <c r="N83" s="28" t="str">
        <f t="shared" si="56"/>
        <v>+</v>
      </c>
    </row>
    <row r="84" spans="1:14" ht="25.5" x14ac:dyDescent="0.25">
      <c r="A84" s="116"/>
      <c r="B84" s="4" t="s">
        <v>33</v>
      </c>
      <c r="C84" s="31"/>
      <c r="D84" s="23" t="s">
        <v>16</v>
      </c>
      <c r="E84" s="24" t="s">
        <v>16</v>
      </c>
      <c r="F84" s="23" t="s">
        <v>39</v>
      </c>
      <c r="G84" s="23" t="s">
        <v>39</v>
      </c>
      <c r="H84" s="23" t="s">
        <v>39</v>
      </c>
      <c r="I84" s="4"/>
      <c r="J84" s="26" t="str">
        <f t="shared" si="52"/>
        <v>х</v>
      </c>
      <c r="K84" s="28" t="str">
        <f t="shared" si="53"/>
        <v>х</v>
      </c>
      <c r="L84" s="28" t="str">
        <f t="shared" si="54"/>
        <v>+</v>
      </c>
      <c r="M84" s="28" t="str">
        <f t="shared" si="55"/>
        <v>+</v>
      </c>
      <c r="N84" s="28" t="str">
        <f t="shared" si="56"/>
        <v>+</v>
      </c>
    </row>
    <row r="85" spans="1:14" ht="25.5" x14ac:dyDescent="0.25">
      <c r="A85" s="117"/>
      <c r="B85" s="4" t="s">
        <v>17</v>
      </c>
      <c r="C85" s="33"/>
      <c r="D85" s="23" t="s">
        <v>16</v>
      </c>
      <c r="E85" s="24" t="s">
        <v>16</v>
      </c>
      <c r="F85" s="23" t="s">
        <v>39</v>
      </c>
      <c r="G85" s="23" t="s">
        <v>39</v>
      </c>
      <c r="H85" s="23" t="s">
        <v>39</v>
      </c>
      <c r="I85" s="4"/>
      <c r="J85" s="26" t="str">
        <f t="shared" si="52"/>
        <v>х</v>
      </c>
      <c r="K85" s="28" t="str">
        <f t="shared" si="53"/>
        <v>х</v>
      </c>
      <c r="L85" s="28" t="str">
        <f t="shared" si="54"/>
        <v>+</v>
      </c>
      <c r="M85" s="28" t="str">
        <f t="shared" si="55"/>
        <v>+</v>
      </c>
      <c r="N85" s="28" t="str">
        <f t="shared" si="56"/>
        <v>+</v>
      </c>
    </row>
    <row r="87" spans="1:14" x14ac:dyDescent="0.25">
      <c r="B87" s="2" t="s">
        <v>58</v>
      </c>
    </row>
    <row r="88" spans="1:14" x14ac:dyDescent="0.25">
      <c r="B88" s="105"/>
    </row>
  </sheetData>
  <autoFilter ref="B7:N7"/>
  <mergeCells count="15">
    <mergeCell ref="A6:A7"/>
    <mergeCell ref="A15:A26"/>
    <mergeCell ref="A28:A43"/>
    <mergeCell ref="A45:A63"/>
    <mergeCell ref="A65:A85"/>
    <mergeCell ref="A10:A13"/>
    <mergeCell ref="B1:M1"/>
    <mergeCell ref="B3:M3"/>
    <mergeCell ref="J6:N6"/>
    <mergeCell ref="J5:N5"/>
    <mergeCell ref="B6:B7"/>
    <mergeCell ref="C6:C7"/>
    <mergeCell ref="D6:H6"/>
    <mergeCell ref="I6:I7"/>
    <mergeCell ref="B4:H4"/>
  </mergeCells>
  <conditionalFormatting sqref="D1:H1048576">
    <cfRule type="containsText" dxfId="1" priority="1" operator="containsText" text="да">
      <formula>NOT(ISERROR(SEARCH("да",D1)))</formula>
    </cfRule>
  </conditionalFormatting>
  <pageMargins left="0.7" right="0.7" top="0.75" bottom="0.75" header="0.3" footer="0.3"/>
  <pageSetup paperSize="9" scale="57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" operator="containsText" id="{BBB53A85-DB6B-4D03-AD65-7574172525F5}">
            <xm:f>NOT(ISERROR(SEARCH("+",D1)))</xm:f>
            <xm:f>"+"</xm:f>
            <x14:dxf>
              <fill>
                <patternFill>
                  <bgColor theme="6" tint="0.59996337778862885"/>
                </patternFill>
              </fill>
            </x14:dxf>
          </x14:cfRule>
          <xm:sqref>D1:H1048576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осн.УР для ИО</vt:lpstr>
      <vt:lpstr>'осн.УР для ИО'!Область_печати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2019-04-22T09:52:30Z</dcterms:modified>
</cp:coreProperties>
</file>